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910" windowWidth="19320" windowHeight="9710" activeTab="1"/>
  </bookViews>
  <sheets>
    <sheet name="Диаграмма1" sheetId="1" r:id="rId1"/>
    <sheet name="Приложение 1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'Приложение 1'!$B$18:$T$91</definedName>
    <definedName name="атр">'[1]Атрибуты товара'!$A$4:$A$535</definedName>
    <definedName name="ЕИ" localSheetId="1">'[2]Единицы измерения'!$B$3:$B$46</definedName>
    <definedName name="Способ_закупок">'[3]Способы закупок'!$A$4:$A$11</definedName>
  </definedNames>
  <calcPr fullCalcOnLoad="1"/>
</workbook>
</file>

<file path=xl/sharedStrings.xml><?xml version="1.0" encoding="utf-8"?>
<sst xmlns="http://schemas.openxmlformats.org/spreadsheetml/2006/main" count="883" uniqueCount="386">
  <si>
    <t>Способ закупок</t>
  </si>
  <si>
    <t>-</t>
  </si>
  <si>
    <t>Штука</t>
  </si>
  <si>
    <t>Килограмм</t>
  </si>
  <si>
    <t>Пара</t>
  </si>
  <si>
    <t>Литр (куб. дм.)</t>
  </si>
  <si>
    <t>Тонна (метрическая)</t>
  </si>
  <si>
    <t>Упаковка</t>
  </si>
  <si>
    <t>Скоба</t>
  </si>
  <si>
    <t> №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</si>
  <si>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</si>
  <si>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</si>
  <si>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</si>
  <si>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работ, услуг на государственном языке (в соответствии с КТРУ)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</si>
  <si>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</si>
  <si>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</si>
  <si>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</si>
  <si>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</si>
  <si>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</si>
  <si>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Единица измерения (в соответствии с КТРУ)</t>
  </si>
  <si>
    <t>Количество, объем</t>
  </si>
  <si>
    <t>Цена за единицу, тенге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</si>
  <si>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</si>
  <si>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</si>
  <si>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</si>
  <si>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</si>
  <si>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1.Товары</t>
  </si>
  <si>
    <t>работа</t>
  </si>
  <si>
    <t>услуга</t>
  </si>
  <si>
    <t>Информация по планируемым закупкам товаров, работ и услуг</t>
  </si>
  <si>
    <t>Общие сведения</t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</si>
  <si>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</si>
  <si>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</si>
  <si>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</si>
  <si>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</si>
  <si>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</si>
  <si>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941240000042</t>
  </si>
  <si>
    <t>271800001236</t>
  </si>
  <si>
    <t>«ОРАЛ «ЗЕНИТ» ЗАУЫТЫ» акционерлік қоғамы</t>
  </si>
  <si>
    <t>Акционерное общество «УРАЛЬСКИЙ ЗАВОД «ЗЕНИТ»</t>
  </si>
  <si>
    <t>271010000, Западно-Казахстанская область, Уральск Г.А., г.Уральск, Сарайшык, 28</t>
  </si>
  <si>
    <t>товар</t>
  </si>
  <si>
    <t>2. Работы</t>
  </si>
  <si>
    <t>Планируемая сумма закупа, тенге</t>
  </si>
  <si>
    <t>Итого товары</t>
  </si>
  <si>
    <t>3. Услуги</t>
  </si>
  <si>
    <t>Итого   работы</t>
  </si>
  <si>
    <t>Итого услуги</t>
  </si>
  <si>
    <t>Всего</t>
  </si>
  <si>
    <t>А.В. Чернышов</t>
  </si>
  <si>
    <t>Главный экономист</t>
  </si>
  <si>
    <t>Заместитель начальника ОМТСК</t>
  </si>
  <si>
    <t>С.И. Утеуов</t>
  </si>
  <si>
    <t xml:space="preserve">Заместитель начальника   ОМТСК по комплектации </t>
  </si>
  <si>
    <t>А.В. Зотимов</t>
  </si>
  <si>
    <t>Менеджер по закупкам - руководитель группы</t>
  </si>
  <si>
    <t>Л.В. Суханкина</t>
  </si>
  <si>
    <t xml:space="preserve">Заместитель генерального директора   по  снабжению и транспорту - начальник ОМТСК </t>
  </si>
  <si>
    <t>И.В. Тужик</t>
  </si>
  <si>
    <t>_____________________В.Х. Валиев</t>
  </si>
  <si>
    <t>песчано-гравийная смесь</t>
  </si>
  <si>
    <t>ОИ</t>
  </si>
  <si>
    <t>ЦП</t>
  </si>
  <si>
    <t>Одна пачка</t>
  </si>
  <si>
    <t>Киловатт</t>
  </si>
  <si>
    <t>услуги по представлению и продлению пользования доменным именем</t>
  </si>
  <si>
    <t>услуги по представлению доменного имени</t>
  </si>
  <si>
    <t>61.90.10.01.00.00.00</t>
  </si>
  <si>
    <t>домендік атау қызметтері</t>
  </si>
  <si>
    <t>домендік атауды көрсету және жаңарту қызметтері</t>
  </si>
  <si>
    <t>хостинг</t>
  </si>
  <si>
    <t>86.90.19.19.00.00.00</t>
  </si>
  <si>
    <t>услуги по медицинскому осмотру персонала, включая предварительные, периодические и внеочередные (внеплановые) осмотры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</si>
  <si>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</si>
  <si>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</si>
  <si>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</si>
  <si>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 желісіне қатынау қызметтері</t>
  </si>
  <si>
    <t>сымды желілерде Интернетке кеңжолақты қатынауды қамтамасыз етуге бағытталған қызметтер</t>
  </si>
  <si>
    <t>65.12.21.10.00.00.01</t>
  </si>
  <si>
    <t>услуги по страхованию (обязательному) гражданско-правовой ответственности автовладельца</t>
  </si>
  <si>
    <t xml:space="preserve">услуги по страхованию (обязательному) гражданско-правовой ответственности владельцев автотранспортных средств, перевозчиков, предприятий
</t>
  </si>
  <si>
    <t>автокөлік иесінің азаматтық-құқықтық жауапкершілігін сақтандыру (міндетті)</t>
  </si>
  <si>
    <t>алдын ала, мерзімді және кезектен тыс (жоспардан тыс) тексерулерді қоса алғанда, қызметкерлерді медициналық тексеруден өткізу бойынша қызметтер</t>
  </si>
  <si>
    <t xml:space="preserve">көлік құралдары иелерінің, тасымалдаушылардың, кәсіпорындардың азаматтық-құқықтық жауапкершілігін сақтандыру (міндетті)
</t>
  </si>
  <si>
    <t>Генеральный директор АО "Уральский завод "Зенит"</t>
  </si>
  <si>
    <t xml:space="preserve"> План закупок товаров, работ и услуг </t>
  </si>
  <si>
    <t>08.12.12.00.00.00.16.10.2</t>
  </si>
  <si>
    <t>природная, гост 23735-79</t>
  </si>
  <si>
    <t>10.51.11.00.00.00.12.50.1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</si>
  <si>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</si>
  <si>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1%, но не более 3% жирности подвергнутое другим видам термообработки. ст рк 1760-2008</t>
  </si>
  <si>
    <t>13.92.29.00.00.00.40.20.1</t>
  </si>
  <si>
    <t>ветошь</t>
  </si>
  <si>
    <t xml:space="preserve">ветошь обтирочная, хлопчатобумажная, трикотажная. обработанные отходы потребления текстильных материалов, выработанных их хлопчатобумажных или лубяных волокон
</t>
  </si>
  <si>
    <t>14.12.30.00.00.80.16.42.1</t>
  </si>
  <si>
    <t>перчатки технические</t>
  </si>
  <si>
    <t>кислотощелочестойкие, тип 2</t>
  </si>
  <si>
    <t xml:space="preserve">14.12.30.00.00.80.16.11.1 </t>
  </si>
  <si>
    <t>резиновые, тип 2, гост 20010-93</t>
  </si>
  <si>
    <t>14.12.30.00.00.60.10.15.1</t>
  </si>
  <si>
    <t>комбинезон</t>
  </si>
  <si>
    <t xml:space="preserve">одноразовый
</t>
  </si>
  <si>
    <t>17.23.13.80.00.00.50.17.1</t>
  </si>
  <si>
    <t>тетрадь</t>
  </si>
  <si>
    <t xml:space="preserve">общая,96 листов
</t>
  </si>
  <si>
    <t>17.23.13.80.00.00.50.14.1</t>
  </si>
  <si>
    <t>общая,48 листов</t>
  </si>
  <si>
    <t>скоросшиватель</t>
  </si>
  <si>
    <t>17.23.13.60.00.00.00.40.1</t>
  </si>
  <si>
    <t>архивная папка на завязках, 320x260x50мм</t>
  </si>
  <si>
    <t>17.12.13.40.21.00.00.40.1</t>
  </si>
  <si>
    <t>бумага</t>
  </si>
  <si>
    <t>формат а4, плотность 170 г/м2, 21х29,5 см</t>
  </si>
  <si>
    <t>19.20.21.00.00.00.11.40.1</t>
  </si>
  <si>
    <t>бензин</t>
  </si>
  <si>
    <t xml:space="preserve">неэтилированный и этилированный, произведенный для двигателей с искровым зажиганием: аи-92
</t>
  </si>
  <si>
    <t>19.20.26.00.00.00.00.20.1</t>
  </si>
  <si>
    <t>топливо дизельное</t>
  </si>
  <si>
    <t xml:space="preserve">зимнее, плотность при 20 °с не более 840 кг/м3, температура застывания не выше -35°с - - 45°с
</t>
  </si>
  <si>
    <t xml:space="preserve">летнее, плотность при 20 °с не более 860 кг/м3, температура застывания не выше -10°с
</t>
  </si>
  <si>
    <t>19.20.26.00.00.00.00.10.1</t>
  </si>
  <si>
    <t>22.29.25.00.00.00.27.10.2</t>
  </si>
  <si>
    <t>файл - вкладыш</t>
  </si>
  <si>
    <t>с перфорацией для документов, размер 235*305мм</t>
  </si>
  <si>
    <t>32.99.81.00.00.10.10.11.1</t>
  </si>
  <si>
    <t>штрих-корректор</t>
  </si>
  <si>
    <t>с кисточкой</t>
  </si>
  <si>
    <t>32.99.81.00.00.10.10.10.1</t>
  </si>
  <si>
    <t>штрих-лента</t>
  </si>
  <si>
    <t xml:space="preserve">ленточный корректор в блистере с диспенсером
</t>
  </si>
  <si>
    <t>32.99.15.00.00.00.11.30.1</t>
  </si>
  <si>
    <t>карандаш черный</t>
  </si>
  <si>
    <t>карандаши черные с твердо-мягким грифелем</t>
  </si>
  <si>
    <t>20.52.10.00.00.00.09.01.2</t>
  </si>
  <si>
    <t>клей</t>
  </si>
  <si>
    <t xml:space="preserve">клей канцелярский - карандаш
</t>
  </si>
  <si>
    <t>22.19.73.00.00.00.30.10.1</t>
  </si>
  <si>
    <t>ластик</t>
  </si>
  <si>
    <t>приспособление для стирания написанного (мягкий)</t>
  </si>
  <si>
    <t>25.99.23.00.00.10.11.10.2</t>
  </si>
  <si>
    <t>скобы проволочные для канцелярских целей</t>
  </si>
  <si>
    <t>Тип:24/6</t>
  </si>
  <si>
    <t>Тип:10</t>
  </si>
  <si>
    <t>22.29.25.00.00.00.20.12.1</t>
  </si>
  <si>
    <t>ручка</t>
  </si>
  <si>
    <t xml:space="preserve">ручка пластиковая капилярная
</t>
  </si>
  <si>
    <t>32.99.80.00.00.00.00.11.1</t>
  </si>
  <si>
    <t>скотч</t>
  </si>
  <si>
    <t>узкий, до 3 см</t>
  </si>
  <si>
    <t>22.29.25.00.00.00.18.17.1</t>
  </si>
  <si>
    <t>папка</t>
  </si>
  <si>
    <t>папка пластиковая с боковым металлическим прижимом и внутренним карманом</t>
  </si>
  <si>
    <t>Толщина:50 мм</t>
  </si>
  <si>
    <t>22.29.25.00.00.00.18.12.1</t>
  </si>
  <si>
    <t>папка пластиковая-регистратор, а4, 80 мм</t>
  </si>
  <si>
    <t>25.99.23.00.00.11.11.22.1</t>
  </si>
  <si>
    <t>скрепка</t>
  </si>
  <si>
    <t>скрепки для бумаг. размер 27 мм</t>
  </si>
  <si>
    <t>25.99.23.00.00.11.11.19.1</t>
  </si>
  <si>
    <t xml:space="preserve">скрепки для бумаг. размер 50 мм
</t>
  </si>
  <si>
    <t xml:space="preserve">17.23.13.80.00.00.20.10.1 </t>
  </si>
  <si>
    <t xml:space="preserve">из мелованной бумаги, матовой, плотностью до 200 г/м2, формат а4
</t>
  </si>
  <si>
    <t xml:space="preserve">22.29.25.00.00.00.19.13.1 </t>
  </si>
  <si>
    <t>маркер</t>
  </si>
  <si>
    <t xml:space="preserve">маркер пластиковый перманентный (нестираемый), круглый наконечник 3мм
</t>
  </si>
  <si>
    <t>26.20.40.00.00.00.41.20.1</t>
  </si>
  <si>
    <t>источник бесперебойного питания</t>
  </si>
  <si>
    <t xml:space="preserve">интерактивный. на входе дополнительно присутствует ступенчатый стабилизатор напряжения.
</t>
  </si>
  <si>
    <t>02.2019</t>
  </si>
  <si>
    <t>20.41.31.00.00.10.20.10.1</t>
  </si>
  <si>
    <t>мыло хозяйственное</t>
  </si>
  <si>
    <t>твердое, 1 группы, 72%, гост 30266-95</t>
  </si>
  <si>
    <t>20.41.31.00.00.10.10.10.1</t>
  </si>
  <si>
    <t>мыло туалетное</t>
  </si>
  <si>
    <t xml:space="preserve">"твердое, марки ""нейтральное"" (н), гост 28546-2002"
</t>
  </si>
  <si>
    <t>05.2019</t>
  </si>
  <si>
    <t>с 05.2019 по 12.2019</t>
  </si>
  <si>
    <t>пастеризованное 2,5 %</t>
  </si>
  <si>
    <t>с 01.2019 по 12.2019</t>
  </si>
  <si>
    <t>с 03.2019 по 12.2019</t>
  </si>
  <si>
    <t>01.2019</t>
  </si>
  <si>
    <t>06.2019</t>
  </si>
  <si>
    <t>с 06.2019 по 12.2019</t>
  </si>
  <si>
    <t>құм және қиыршық тас</t>
  </si>
  <si>
    <t>табиғи, ГОСТ 23735-79</t>
  </si>
  <si>
    <t>сүт</t>
  </si>
  <si>
    <t>біртекті, жабыспайтын, сәл тұтқыр. ақуыздың қопсытқышы және майдың қопсытқышы жоқ. дәмі мен иісі - сыртқы талғамай және иіссіз сүт тән. ақшыл - ақ, біркелкі массасы бойынша. термиялық өңдеудің басқа түрлеріне ұшыраған, 1% -дан астам ішетін, бірақ майдың құрамында 3% артық емес. 1760-2008 жж</t>
  </si>
  <si>
    <t>пастерленген 2.5%</t>
  </si>
  <si>
    <t>шұлықтар</t>
  </si>
  <si>
    <t>тазалау мата, мақта, тоқылған. мақта немесе жіңішке талшықтардан алынған тоқыма материалдарының өңделген қалдықтарын тұтыну</t>
  </si>
  <si>
    <t>техникалық қолғаптар</t>
  </si>
  <si>
    <t>резеңке, 2 типті, ГОСТ 20010-93</t>
  </si>
  <si>
    <t>қышқылға және сілтілікке төзімді, 2 типті</t>
  </si>
  <si>
    <t>снарядтар</t>
  </si>
  <si>
    <t>бір реттік</t>
  </si>
  <si>
    <t>03.2019</t>
  </si>
  <si>
    <t>барлығы, 96 парақ</t>
  </si>
  <si>
    <t>барлығы, 48 парақ</t>
  </si>
  <si>
    <t>қалта</t>
  </si>
  <si>
    <t>мұрағаты, 320х260х50 мм</t>
  </si>
  <si>
    <t>с 06.2019 по 11.2019</t>
  </si>
  <si>
    <t>қағаз</t>
  </si>
  <si>
    <t>A4 форматы, тығыздығы 170 г / м2, 21x29,5 см</t>
  </si>
  <si>
    <t xml:space="preserve">Энергиясыз оталдыруға және тұтану қозғалтқыштарына арналған: au-92
</t>
  </si>
  <si>
    <t>дизель отыны</t>
  </si>
  <si>
    <t xml:space="preserve">жаз, тығыздығы 20 ° C-тан 860 кг / м3 аспайды, -10 ° C-нан жоғары емес құйыңыз
</t>
  </si>
  <si>
    <t>с 03.2019 по 09.2019</t>
  </si>
  <si>
    <t>қыста, тығыздығы 20 ° C-тан 840 кг / м3 аспайды, құйма нүктесі -35 ° C-нан жоғары емес - 45 ° C</t>
  </si>
  <si>
    <t>дәретхана сабын</t>
  </si>
  <si>
    <t>«қатты, бренд» «бейтарап» «(n), ГОСТ 28546-2002»</t>
  </si>
  <si>
    <t>кір сабын</t>
  </si>
  <si>
    <t>қатты, 1 топ, 72%, ГОСТ 30266-95</t>
  </si>
  <si>
    <t>желім</t>
  </si>
  <si>
    <t xml:space="preserve">жарнамалық желім - қарындаш
</t>
  </si>
  <si>
    <t>маркер қалам</t>
  </si>
  <si>
    <t>тұрақты пластмасса маркері (өшірілмейтін), дөңгелек 3мм</t>
  </si>
  <si>
    <t>өшіргіш</t>
  </si>
  <si>
    <t>жазылған (жұмсақ)</t>
  </si>
  <si>
    <t>қалта пластик жазғыш, а4, 80 мм</t>
  </si>
  <si>
    <t>бүйірлік металдан және ішкі қалтасынан жасалған пластмассалық қалта</t>
  </si>
  <si>
    <t>Қалыңдығы: 50 мм</t>
  </si>
  <si>
    <t xml:space="preserve">200 г / м2 дейін тығыздығы, a4 пішімі бар, бормен қабатталған қағаздан жасалған
</t>
  </si>
  <si>
    <t>файл - кірістіру</t>
  </si>
  <si>
    <t>құжаттарға перфорациясы бар, көлемі 235 * 305 мм</t>
  </si>
  <si>
    <t>қағаз қысқышы</t>
  </si>
  <si>
    <t>қағаз клиптері. өлшемі 27 мм</t>
  </si>
  <si>
    <t xml:space="preserve">қағаз клиптері. өлшемі 50 мм
</t>
  </si>
  <si>
    <t>Қапсырма</t>
  </si>
  <si>
    <t>кеңсе керек-жарақтарына арналған сымды қапсырмалар</t>
  </si>
  <si>
    <t>с 03.2019 по 11.2019</t>
  </si>
  <si>
    <t>скотч лентасы</t>
  </si>
  <si>
    <t>тар, 3 см дейін</t>
  </si>
  <si>
    <t>қалам</t>
  </si>
  <si>
    <t>пластикалық капиллярлық тұтқасы</t>
  </si>
  <si>
    <t>қара қарындаш</t>
  </si>
  <si>
    <t>фирмалық жұмсақ қорғасынмен қара қарындаштар</t>
  </si>
  <si>
    <t>бар таспа</t>
  </si>
  <si>
    <t xml:space="preserve">диспенсермен блистердегі таспалы оқырман
</t>
  </si>
  <si>
    <t>бар түзеткіш</t>
  </si>
  <si>
    <t>қылшықпен</t>
  </si>
  <si>
    <t>үздіксіз қуат көзі</t>
  </si>
  <si>
    <t>интерактивті. қосымша кіріс кернеуінің реттеушісі бар.</t>
  </si>
  <si>
    <t>с 02.2019 по 03.2019</t>
  </si>
  <si>
    <t>35.11.10.00.00.00.10.10.1</t>
  </si>
  <si>
    <t>электроэнергия</t>
  </si>
  <si>
    <t xml:space="preserve">гост 13109-97 для собственного потребления
</t>
  </si>
  <si>
    <t>электр қуаты</t>
  </si>
  <si>
    <t xml:space="preserve">ГОСТ 13109-97 өз тұтыну үшін
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</si>
  <si>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</si>
  <si>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</si>
  <si>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Метр кубический</t>
  </si>
  <si>
    <t>вода питьевая</t>
  </si>
  <si>
    <t>с канализацией</t>
  </si>
  <si>
    <t>36.00.11.00.00.00.00.10.1</t>
  </si>
  <si>
    <t xml:space="preserve">ст рк гост р 51232 для коммунальных нужд
</t>
  </si>
  <si>
    <t>ауыз су</t>
  </si>
  <si>
    <t xml:space="preserve">коммуналдық қажеттіліктерге арналған ГОСТ r 51232
</t>
  </si>
  <si>
    <t>ағынды сулармен</t>
  </si>
  <si>
    <t>08.2019</t>
  </si>
  <si>
    <t>с 08.2019 по 09.2019</t>
  </si>
  <si>
    <t>71.20.19.00.01.00.00</t>
  </si>
  <si>
    <t>услуги по диагностированию/экспертизе/анализу/испытаниям/тестированию/осмотру</t>
  </si>
  <si>
    <t>воздухосборников и парового котла</t>
  </si>
  <si>
    <t>ауа жинаушы және бу қазандығы</t>
  </si>
  <si>
    <t>диагностикалық / емтихан / талдау / тестілеу / тестілеу / емтихан қызметтері</t>
  </si>
  <si>
    <t>с 11.2019 по 12.2019</t>
  </si>
  <si>
    <t>11.2019</t>
  </si>
  <si>
    <t>85.59.13.05.00.00.00</t>
  </si>
  <si>
    <t>услуги по подготовке и обучению работников</t>
  </si>
  <si>
    <t xml:space="preserve"> дәнекерлеушілерді қайта аттестациялау</t>
  </si>
  <si>
    <t xml:space="preserve">переаттестация сварщиков </t>
  </si>
  <si>
    <t>переаттестация стропальщиков</t>
  </si>
  <si>
    <t xml:space="preserve"> қайта аттестаттау стропальщик</t>
  </si>
  <si>
    <t>қайта жөндеу бойынша слесарьдің жүк көтергіш жабдықтарды</t>
  </si>
  <si>
    <t>переаттестация слесаря по ремонту грузоподъемного оборудования</t>
  </si>
  <si>
    <t xml:space="preserve"> оқыту электромонтер  жүк көтергіш жабдықтарды</t>
  </si>
  <si>
    <t>обучение электромонтера по ремонту грузоподъемного оборудования</t>
  </si>
  <si>
    <t xml:space="preserve">обучение на поверителей электрических величин, давления, теплотехнических величин, механических и геометрических величин </t>
  </si>
  <si>
    <t>внутренний аудит системы менеджмента качества по ИСО9001</t>
  </si>
  <si>
    <t>пенетрант контроль</t>
  </si>
  <si>
    <t>12.2019</t>
  </si>
  <si>
    <t>С даты подписания договора по 12.2020</t>
  </si>
  <si>
    <t>с 12.2019 по 12.2020</t>
  </si>
  <si>
    <t xml:space="preserve"> 12.2020</t>
  </si>
  <si>
    <t>12 листов</t>
  </si>
  <si>
    <t>12 парақ</t>
  </si>
  <si>
    <t>17.23.13.80.00.00.50.10.1</t>
  </si>
  <si>
    <t>2  732,00</t>
  </si>
  <si>
    <t>33  824,00</t>
  </si>
  <si>
    <t>с 07.2019 по 06.2020</t>
  </si>
  <si>
    <t>07.2019</t>
  </si>
  <si>
    <t>с 04.2019 по 05.2019</t>
  </si>
  <si>
    <t>04.2019</t>
  </si>
  <si>
    <t>53.10.19.10.11.00.00</t>
  </si>
  <si>
    <t>услуги почтовые по предоставлению в пользование абонентских ящиков</t>
  </si>
  <si>
    <t>с 04.2019 по 12.2019</t>
  </si>
  <si>
    <t>53.10.19.10.17.00.00</t>
  </si>
  <si>
    <t>услуги почтовой специальной связи</t>
  </si>
  <si>
    <t>прием и отправка секретной, конфиденциальной почты</t>
  </si>
  <si>
    <t>58.13.31.10.00.00.00</t>
  </si>
  <si>
    <t>услуги по продаже места для размещения рекламных объявлений в газетах, печатных республиканских</t>
  </si>
  <si>
    <t>с 01.2019 по 03.2019</t>
  </si>
  <si>
    <t>06.20.10.00.00.00.20.20.2</t>
  </si>
  <si>
    <t>Тысяча метров кубических</t>
  </si>
  <si>
    <t>62.09.20.20.80.10.00</t>
  </si>
  <si>
    <t>услуги по пользованию информационной системой электронных закупок</t>
  </si>
  <si>
    <t xml:space="preserve">62.09.20.20.80.00.00 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</si>
  <si>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</si>
  <si>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</si>
  <si>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</si>
  <si>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</si>
  <si>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</si>
  <si>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71.20.14.10.00.00.00</t>
  </si>
  <si>
    <t>услуги по техническому контролю (осмотру) дорожных транспортных средств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</si>
  <si>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</si>
  <si>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</si>
  <si>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</si>
  <si>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38.11.29.10.00.00.00</t>
  </si>
  <si>
    <t>услуги по сбору отходов неопасных, непригодных для повторного использования, прочих</t>
  </si>
  <si>
    <t>сбор прочих отходов неопасных, не включенных в другие группировки, признанных непригодными для дальнейшего использования в рамках имеющихся технологий</t>
  </si>
  <si>
    <t>53.10.11.30.20.00.00</t>
  </si>
  <si>
    <t>услуги по подписке на другие периодические издания</t>
  </si>
  <si>
    <t xml:space="preserve">услуги по подписке на другие периодические издания
</t>
  </si>
  <si>
    <t>услуги прачечных по стирке</t>
  </si>
  <si>
    <t>96.01.19.10.10.00.00</t>
  </si>
  <si>
    <t>услуги прачечных по стирке спецодежды</t>
  </si>
  <si>
    <t>93.29.19.10.00.00.00</t>
  </si>
  <si>
    <t>услуги по организации праздничных мероприятий</t>
  </si>
  <si>
    <t xml:space="preserve">услуги по организации праздничных мероприятий
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</si>
  <si>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</si>
  <si>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</si>
  <si>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</si>
  <si>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66.12.12.00.00.00.01</t>
  </si>
  <si>
    <t>услуги по брокерским операциям с товарами</t>
  </si>
  <si>
    <t xml:space="preserve">услуги по брокерским операциям с товарами
</t>
  </si>
  <si>
    <t>80.20.10.20.00.00.00</t>
  </si>
  <si>
    <t>услуги по обеспечению пожарной безопасности</t>
  </si>
  <si>
    <t>обеспечение пожарной безопасности</t>
  </si>
  <si>
    <t>81.29.11.10.10.00.00</t>
  </si>
  <si>
    <t>услуги по дезинфекции</t>
  </si>
  <si>
    <t>уничтожение возбудителей инфекционных заболеваний и разрушение токсинов на объектах внешней среды</t>
  </si>
  <si>
    <t>с 02.2019 по 12.2019</t>
  </si>
  <si>
    <t>табиғи газ (табиғи) газ тәріздес күйде</t>
  </si>
  <si>
    <t>20 ° C, 101.325 кПа, кемінде 31.8 (7600), сутегі сульфидінің массалық концентрациясы, г / м3, 0,02 аспайтын, м / м3 ккал / м3) , меркаптан күкіртінің массалық концентрациясы, г / м3, 0,03 аспайды</t>
  </si>
  <si>
    <t>абоненттік қораптарды ұсыну бойынша почта қызметтері</t>
  </si>
  <si>
    <t>арнайы пошта қызметтері</t>
  </si>
  <si>
    <t>құпия, құпия хаттарды қабылдау және жіберу</t>
  </si>
  <si>
    <t>газеттерде жарнамаға арналған кеңістікті сатуға арналған қызметтер, республикалық баспа басылымы</t>
  </si>
  <si>
    <t>Интернетте орналасқан ақпараттық ресурстарға қол жеткізуді қамтамасыз ету бойынша қызметтер</t>
  </si>
  <si>
    <t>Интернет желісінде орналасқан ақпараттық ресурстарға қолжетімділікті қамтамасыз ету бойынша қызметтер (пайдаланушы сертификатын алу, қол жеткізу және т.б.)</t>
  </si>
  <si>
    <t xml:space="preserve"> электрондық базасы "Заң"</t>
  </si>
  <si>
    <t xml:space="preserve">электронная законодательная база  "Закон" </t>
  </si>
  <si>
    <t>электрондық сатып алудың ақпараттық жүйесі</t>
  </si>
  <si>
    <t>қаржылық аудит қызметтері</t>
  </si>
  <si>
    <t>қаржылық (аудиторлық) аудиторлық қызметтер</t>
  </si>
  <si>
    <t>автокөлік құралдарын техникалық бақылауға (қарауға) арналған қызметтер</t>
  </si>
  <si>
    <t>өлшеу құралдарын тексеру</t>
  </si>
  <si>
    <t>өлшеу құралдарын тексеру: қысымды өлшеу, жылу және температура өлшеу, электр өлшеу және т.б.</t>
  </si>
  <si>
    <t>аварияларды сақтандыру бойынша қызметтер</t>
  </si>
  <si>
    <t>еңбек (қызметтік) міндеттерін орындау кезінде қызметкердің өміріне және денсаулығына зиян келтіргені үшін жұмыс берушінің азаматтық-құқықтық жауапкершілігін сақтандыру</t>
  </si>
  <si>
    <t xml:space="preserve"> зауыт қызметкерлерінің жұмыс істейтін аппаратурамен үшін бақылаудың бұзбайтын әдістері</t>
  </si>
  <si>
    <t xml:space="preserve">работников завода работающих с с аппаратурой для неразрушающих методов контроля </t>
  </si>
  <si>
    <t>тауарлық брокерлік қызметтер</t>
  </si>
  <si>
    <t xml:space="preserve">тауарлық брокерлік қызметтер
</t>
  </si>
  <si>
    <t>Кедендік брокер/декларант</t>
  </si>
  <si>
    <t xml:space="preserve">Таможенный брокер/декларант </t>
  </si>
  <si>
    <t>өрт қауіпсіздігі бойынша қызметтер</t>
  </si>
  <si>
    <t>өрт қауіпсіздігі</t>
  </si>
  <si>
    <t>дезинфекция қызметтері</t>
  </si>
  <si>
    <t>жұқпалы аурулардың патогендерін жою және экологиялық объектілерде токсиндерді жою</t>
  </si>
  <si>
    <t>іс-шараларды ұйымдастыру қызметі</t>
  </si>
  <si>
    <t xml:space="preserve">іс-шараларды ұйымдастыру қызметі
</t>
  </si>
  <si>
    <t>Құрмет көрсетуге, соғыс ардагерлері мен тыл еңбеккерлеріне арналған 74 жыл Жеңіс</t>
  </si>
  <si>
    <t xml:space="preserve">Чествование ветеранов войны и тружеников тыла посвященном 74 год Победы </t>
  </si>
  <si>
    <t>қызметкерлерді оқыту және білім беру қызметтері</t>
  </si>
  <si>
    <t>калибраторлар бойынша электрлік мөлшерде, қысыммен, жылу техникасының көлемдерімен, механикалық және геометриялық өлшемдер бойынша оқыту</t>
  </si>
  <si>
    <t>ISO 9001 стандартына сәйкес сапа менеджменті жүйесінің ішкі аудиті</t>
  </si>
  <si>
    <t>penetrant бақылау</t>
  </si>
  <si>
    <t>кір жуу қызметтері</t>
  </si>
  <si>
    <t>басқа мерзімді басылымдарға жазылу қызметтері</t>
  </si>
  <si>
    <t xml:space="preserve">басқа мерзімді басылымдарға жазылу қызметтері
</t>
  </si>
  <si>
    <t>Оқыту және білімдерін тексеру жауапты қызметкерлері қамтамасыз ету, еңбек қауіпсіздігі мен еңбекті қорғау өнеркәсіптік және өрт қауіпсіздігі</t>
  </si>
  <si>
    <t>Обучение и проверка знаний работников ответственных за обеспечение безопасности и охраны труда промышленной и пожарной безопасности</t>
  </si>
  <si>
    <t>қауіпті емес қалдықтар, қайта өңделмейтін, қоқыс жинау бойынша басқа қызметтер</t>
  </si>
  <si>
    <t>қолданыстағы технологиялар шеңберінде одан әрі пайдалану үшін жарамсыз деп танылған басқа топтарға кірмейтін басқа қауіпті емес қалдықтарды жинау</t>
  </si>
  <si>
    <t>Приказ №396    от    21.12.2018г.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</si>
</sst>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6"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 indent="2"/>
    </xf>
    <xf numFmtId="0" fontId="2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6" fillId="0" borderId="18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9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54" fillId="0" borderId="11" xfId="0" applyNumberFormat="1" applyFont="1" applyBorder="1" applyAlignment="1">
      <alignment/>
    </xf>
    <xf numFmtId="4" fontId="54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right"/>
    </xf>
    <xf numFmtId="4" fontId="54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2" fillId="0" borderId="11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9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wrapText="1"/>
    </xf>
    <xf numFmtId="164" fontId="9" fillId="0" borderId="0" xfId="0" applyNumberFormat="1" applyFont="1" applyFill="1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2" fillId="0" borderId="20" xfId="53" applyNumberFormat="1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17" fontId="1" fillId="0" borderId="19" xfId="0" applyNumberFormat="1" applyFont="1" applyFill="1" applyBorder="1" applyAlignment="1">
      <alignment horizontal="center" vertical="top" wrapText="1"/>
    </xf>
    <xf numFmtId="0" fontId="2" fillId="0" borderId="11" xfId="53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375"/>
          <c:w val="0.628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'Приложение 1'!$C$17</c:f>
              <c:strCache>
                <c:ptCount val="1"/>
                <c:pt idx="0">
                  <c:v>Тип пункта плана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1'!$C$18:$C$91</c:f>
              <c:numCache>
                <c:ptCount val="74"/>
                <c:pt idx="0">
                  <c:v>2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2019</c:v>
                </c:pt>
                <c:pt idx="13">
                  <c:v>2019</c:v>
                </c:pt>
                <c:pt idx="14">
                  <c:v>2019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2019</c:v>
                </c:pt>
                <c:pt idx="25">
                  <c:v>2019</c:v>
                </c:pt>
                <c:pt idx="26">
                  <c:v>2019</c:v>
                </c:pt>
                <c:pt idx="27">
                  <c:v>2019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2019</c:v>
                </c:pt>
                <c:pt idx="33">
                  <c:v>2019</c:v>
                </c:pt>
                <c:pt idx="34">
                  <c:v>2019</c:v>
                </c:pt>
                <c:pt idx="35">
                  <c:v>2019</c:v>
                </c:pt>
                <c:pt idx="36">
                  <c:v>2019</c:v>
                </c:pt>
                <c:pt idx="37">
                  <c:v>2019</c:v>
                </c:pt>
                <c:pt idx="40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2019</c:v>
                </c:pt>
                <c:pt idx="64">
                  <c:v>2019</c:v>
                </c:pt>
                <c:pt idx="65">
                  <c:v>2019</c:v>
                </c:pt>
                <c:pt idx="66">
                  <c:v>2019</c:v>
                </c:pt>
                <c:pt idx="67">
                  <c:v>2019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val>
        </c:ser>
        <c:ser>
          <c:idx val="1"/>
          <c:order val="1"/>
          <c:tx>
            <c:strRef>
              <c:f>'Приложение 1'!$D$17</c:f>
              <c:strCache>
                <c:ptCount val="1"/>
                <c:pt idx="0">
                  <c:v>Вид предмета закупок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1'!$D$18:$D$91</c:f>
              <c:numCache>
                <c:ptCount val="74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'Приложение 1'!$E$17</c:f>
              <c:strCache>
                <c:ptCount val="1"/>
                <c:pt idx="0">
                  <c:v>Код товара, работы, услуги (в соответствии с КТРУ)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1'!$E$18:$E$91</c:f>
              <c:numCache>
                <c:ptCount val="74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'Приложение 1'!$F$17</c:f>
              <c:strCache>
                <c:ptCount val="1"/>
                <c:pt idx="0">
                  <c:v>Наименование закупаемых товаров, работ, услуг на государственном языке (в соответствии с КТРУ)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1'!$F$18:$F$91</c:f>
              <c:numCache>
                <c:ptCount val="74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4"/>
          <c:order val="4"/>
          <c:tx>
            <c:strRef>
              <c:f>'Приложение 1'!$G$17</c:f>
              <c:strCache>
                <c:ptCount val="1"/>
                <c:pt idx="0">
                  <c:v>Наименование закупаемых товаров, работ, услуг на русском языке (в соответствии с КТРУ)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1'!$G$18:$G$91</c:f>
              <c:numCache>
                <c:ptCount val="74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5"/>
          <c:order val="5"/>
          <c:tx>
            <c:strRef>
              <c:f>'Приложение 1'!$H$17</c:f>
              <c:strCache>
                <c:ptCount val="1"/>
                <c:pt idx="0">
                  <c:v>Краткая характеристика (описание) товаров, работ и услуг на государственном языке (в соответствии с КТРУ)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1'!$H$18:$H$91</c:f>
              <c:numCache>
                <c:ptCount val="74"/>
                <c:pt idx="0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6"/>
          <c:order val="6"/>
          <c:tx>
            <c:strRef>
              <c:f>'Приложение 1'!$I$17</c:f>
              <c:strCache>
                <c:ptCount val="1"/>
                <c:pt idx="0">
                  <c:v>Краткая характеристика (описание) товаров, работ и услуг на русском языке (в соответствии с КТРУ)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1'!$I$18:$I$91</c:f>
              <c:numCache>
                <c:ptCount val="74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7"/>
          <c:order val="7"/>
          <c:tx>
            <c:strRef>
              <c:f>'Приложение 1'!$J$17</c:f>
              <c:strCache>
                <c:ptCount val="1"/>
                <c:pt idx="0">
                  <c:v>Дополнительная характеристика (на государственном языке)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1'!$J$18:$J$91</c:f>
              <c:numCache>
                <c:ptCount val="74"/>
                <c:pt idx="0">
                  <c:v>9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</c:numCache>
            </c:numRef>
          </c:val>
        </c:ser>
        <c:ser>
          <c:idx val="8"/>
          <c:order val="8"/>
          <c:tx>
            <c:strRef>
              <c:f>'Приложение 1'!$K$17</c:f>
              <c:strCache>
                <c:ptCount val="1"/>
                <c:pt idx="0">
                  <c:v>Дополнительная характеристика (на русском языке)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1'!$K$18:$K$91</c:f>
              <c:numCache>
                <c:ptCount val="74"/>
                <c:pt idx="0">
                  <c:v>10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</c:numCache>
            </c:numRef>
          </c:val>
        </c:ser>
        <c:ser>
          <c:idx val="9"/>
          <c:order val="9"/>
          <c:tx>
            <c:strRef>
              <c:f>'Приложение 1'!$L$17</c:f>
              <c:strCache>
                <c:ptCount val="1"/>
                <c:pt idx="0">
                  <c:v>Способ закупок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1'!$L$18:$L$91</c:f>
              <c:numCache>
                <c:ptCount val="74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'Приложение 1'!$M$17</c:f>
              <c:strCache>
                <c:ptCount val="1"/>
                <c:pt idx="0">
                  <c:v>Единица измерения (в соответствии с КТРУ)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1'!$M$18:$M$91</c:f>
              <c:numCache>
                <c:ptCount val="74"/>
                <c:pt idx="0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'Приложение 1'!$N$17</c:f>
              <c:strCache>
                <c:ptCount val="1"/>
                <c:pt idx="0">
                  <c:v>Количество, объем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1'!$N$18:$N$91</c:f>
              <c:numCache>
                <c:ptCount val="74"/>
                <c:pt idx="0">
                  <c:v>13</c:v>
                </c:pt>
                <c:pt idx="2">
                  <c:v>3530</c:v>
                </c:pt>
                <c:pt idx="3">
                  <c:v>200</c:v>
                </c:pt>
                <c:pt idx="4">
                  <c:v>15347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150</c:v>
                </c:pt>
                <c:pt idx="9">
                  <c:v>100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1000</c:v>
                </c:pt>
                <c:pt idx="15">
                  <c:v>57600</c:v>
                </c:pt>
                <c:pt idx="16">
                  <c:v>24000</c:v>
                </c:pt>
                <c:pt idx="17">
                  <c:v>19200</c:v>
                </c:pt>
                <c:pt idx="18">
                  <c:v>2000</c:v>
                </c:pt>
                <c:pt idx="19">
                  <c:v>50</c:v>
                </c:pt>
                <c:pt idx="20">
                  <c:v>200</c:v>
                </c:pt>
                <c:pt idx="21">
                  <c:v>300</c:v>
                </c:pt>
                <c:pt idx="22">
                  <c:v>300</c:v>
                </c:pt>
                <c:pt idx="23">
                  <c:v>100</c:v>
                </c:pt>
                <c:pt idx="24">
                  <c:v>100</c:v>
                </c:pt>
                <c:pt idx="25">
                  <c:v>1000</c:v>
                </c:pt>
                <c:pt idx="26">
                  <c:v>1000</c:v>
                </c:pt>
                <c:pt idx="27">
                  <c:v>200</c:v>
                </c:pt>
                <c:pt idx="28">
                  <c:v>50</c:v>
                </c:pt>
                <c:pt idx="29">
                  <c:v>100</c:v>
                </c:pt>
                <c:pt idx="30">
                  <c:v>100</c:v>
                </c:pt>
                <c:pt idx="31">
                  <c:v>2</c:v>
                </c:pt>
                <c:pt idx="32">
                  <c:v>100</c:v>
                </c:pt>
                <c:pt idx="33">
                  <c:v>400</c:v>
                </c:pt>
                <c:pt idx="34">
                  <c:v>250</c:v>
                </c:pt>
                <c:pt idx="35">
                  <c:v>100</c:v>
                </c:pt>
                <c:pt idx="36">
                  <c:v>4850000</c:v>
                </c:pt>
                <c:pt idx="37">
                  <c:v>14000</c:v>
                </c:pt>
                <c:pt idx="40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'Приложение 1'!$O$17</c:f>
              <c:strCache>
                <c:ptCount val="1"/>
                <c:pt idx="0">
                  <c:v>Цена за единицу, тенге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1'!$O$18:$O$91</c:f>
              <c:numCache>
                <c:ptCount val="74"/>
                <c:pt idx="0">
                  <c:v>14</c:v>
                </c:pt>
                <c:pt idx="2">
                  <c:v>15958.38</c:v>
                </c:pt>
                <c:pt idx="3">
                  <c:v>800</c:v>
                </c:pt>
                <c:pt idx="4">
                  <c:v>190</c:v>
                </c:pt>
                <c:pt idx="5">
                  <c:v>550</c:v>
                </c:pt>
                <c:pt idx="6">
                  <c:v>250</c:v>
                </c:pt>
                <c:pt idx="7">
                  <c:v>410</c:v>
                </c:pt>
                <c:pt idx="8">
                  <c:v>1980</c:v>
                </c:pt>
                <c:pt idx="9">
                  <c:v>500</c:v>
                </c:pt>
                <c:pt idx="10">
                  <c:v>135</c:v>
                </c:pt>
                <c:pt idx="11">
                  <c:v>20</c:v>
                </c:pt>
                <c:pt idx="12">
                  <c:v>40</c:v>
                </c:pt>
                <c:pt idx="13">
                  <c:v>60</c:v>
                </c:pt>
                <c:pt idx="14">
                  <c:v>1100</c:v>
                </c:pt>
                <c:pt idx="15">
                  <c:v>150</c:v>
                </c:pt>
                <c:pt idx="16">
                  <c:v>200</c:v>
                </c:pt>
                <c:pt idx="17">
                  <c:v>260</c:v>
                </c:pt>
                <c:pt idx="18">
                  <c:v>210</c:v>
                </c:pt>
                <c:pt idx="19">
                  <c:v>140</c:v>
                </c:pt>
                <c:pt idx="20">
                  <c:v>190</c:v>
                </c:pt>
                <c:pt idx="21">
                  <c:v>140</c:v>
                </c:pt>
                <c:pt idx="22">
                  <c:v>85</c:v>
                </c:pt>
                <c:pt idx="23">
                  <c:v>880</c:v>
                </c:pt>
                <c:pt idx="24">
                  <c:v>855</c:v>
                </c:pt>
                <c:pt idx="25">
                  <c:v>30</c:v>
                </c:pt>
                <c:pt idx="26">
                  <c:v>12</c:v>
                </c:pt>
                <c:pt idx="27">
                  <c:v>70</c:v>
                </c:pt>
                <c:pt idx="28">
                  <c:v>145</c:v>
                </c:pt>
                <c:pt idx="29">
                  <c:v>85</c:v>
                </c:pt>
                <c:pt idx="30">
                  <c:v>60</c:v>
                </c:pt>
                <c:pt idx="31">
                  <c:v>12800</c:v>
                </c:pt>
                <c:pt idx="32">
                  <c:v>150</c:v>
                </c:pt>
                <c:pt idx="33">
                  <c:v>45</c:v>
                </c:pt>
                <c:pt idx="34">
                  <c:v>350</c:v>
                </c:pt>
                <c:pt idx="35">
                  <c:v>150</c:v>
                </c:pt>
                <c:pt idx="36">
                  <c:v>17</c:v>
                </c:pt>
                <c:pt idx="37">
                  <c:v>505.42</c:v>
                </c:pt>
                <c:pt idx="40">
                  <c:v>500000</c:v>
                </c:pt>
                <c:pt idx="43">
                  <c:v>6000</c:v>
                </c:pt>
                <c:pt idx="44">
                  <c:v>300000</c:v>
                </c:pt>
                <c:pt idx="45">
                  <c:v>400000</c:v>
                </c:pt>
                <c:pt idx="46">
                  <c:v>90000</c:v>
                </c:pt>
                <c:pt idx="47">
                  <c:v>1319000</c:v>
                </c:pt>
                <c:pt idx="48">
                  <c:v>4509000</c:v>
                </c:pt>
                <c:pt idx="49">
                  <c:v>600000</c:v>
                </c:pt>
                <c:pt idx="50">
                  <c:v>800000</c:v>
                </c:pt>
                <c:pt idx="51">
                  <c:v>60000</c:v>
                </c:pt>
                <c:pt idx="52">
                  <c:v>8839200</c:v>
                </c:pt>
                <c:pt idx="53">
                  <c:v>150000</c:v>
                </c:pt>
                <c:pt idx="54">
                  <c:v>965000</c:v>
                </c:pt>
                <c:pt idx="55">
                  <c:v>250000</c:v>
                </c:pt>
                <c:pt idx="56">
                  <c:v>700000</c:v>
                </c:pt>
                <c:pt idx="57">
                  <c:v>1864500</c:v>
                </c:pt>
                <c:pt idx="58">
                  <c:v>200000</c:v>
                </c:pt>
                <c:pt idx="59">
                  <c:v>55000</c:v>
                </c:pt>
                <c:pt idx="60">
                  <c:v>100000</c:v>
                </c:pt>
                <c:pt idx="61">
                  <c:v>450000</c:v>
                </c:pt>
                <c:pt idx="62">
                  <c:v>500000</c:v>
                </c:pt>
                <c:pt idx="63">
                  <c:v>150000</c:v>
                </c:pt>
                <c:pt idx="64">
                  <c:v>150000</c:v>
                </c:pt>
                <c:pt idx="65">
                  <c:v>100000</c:v>
                </c:pt>
                <c:pt idx="66">
                  <c:v>460000</c:v>
                </c:pt>
                <c:pt idx="67">
                  <c:v>2000000</c:v>
                </c:pt>
                <c:pt idx="68">
                  <c:v>57000</c:v>
                </c:pt>
                <c:pt idx="69">
                  <c:v>384000</c:v>
                </c:pt>
                <c:pt idx="70">
                  <c:v>807983</c:v>
                </c:pt>
                <c:pt idx="71">
                  <c:v>250000</c:v>
                </c:pt>
              </c:numCache>
            </c:numRef>
          </c:val>
        </c:ser>
        <c:ser>
          <c:idx val="13"/>
          <c:order val="13"/>
          <c:tx>
            <c:strRef>
              <c:f>'Приложение 1'!$P$17</c:f>
              <c:strCache>
                <c:ptCount val="1"/>
                <c:pt idx="0">
                  <c:v>Планируемая сумма закупа, тенге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1'!$P$18:$P$91</c:f>
              <c:numCache>
                <c:ptCount val="74"/>
                <c:pt idx="0">
                  <c:v>15</c:v>
                </c:pt>
                <c:pt idx="2">
                  <c:v>56333081.4</c:v>
                </c:pt>
                <c:pt idx="3">
                  <c:v>160000</c:v>
                </c:pt>
                <c:pt idx="4">
                  <c:v>2915930</c:v>
                </c:pt>
                <c:pt idx="5">
                  <c:v>275000</c:v>
                </c:pt>
                <c:pt idx="6">
                  <c:v>125000</c:v>
                </c:pt>
                <c:pt idx="7">
                  <c:v>205000</c:v>
                </c:pt>
                <c:pt idx="8">
                  <c:v>297000</c:v>
                </c:pt>
                <c:pt idx="9">
                  <c:v>50000</c:v>
                </c:pt>
                <c:pt idx="10">
                  <c:v>67500</c:v>
                </c:pt>
                <c:pt idx="11">
                  <c:v>10000</c:v>
                </c:pt>
                <c:pt idx="12">
                  <c:v>20000</c:v>
                </c:pt>
                <c:pt idx="13">
                  <c:v>30000</c:v>
                </c:pt>
                <c:pt idx="14">
                  <c:v>1100000</c:v>
                </c:pt>
                <c:pt idx="15">
                  <c:v>8640000</c:v>
                </c:pt>
                <c:pt idx="16">
                  <c:v>4800000</c:v>
                </c:pt>
                <c:pt idx="17">
                  <c:v>4992000</c:v>
                </c:pt>
                <c:pt idx="18">
                  <c:v>420000</c:v>
                </c:pt>
                <c:pt idx="19">
                  <c:v>7000</c:v>
                </c:pt>
                <c:pt idx="20">
                  <c:v>38000</c:v>
                </c:pt>
                <c:pt idx="21">
                  <c:v>42000</c:v>
                </c:pt>
                <c:pt idx="22">
                  <c:v>25500</c:v>
                </c:pt>
                <c:pt idx="23">
                  <c:v>88000</c:v>
                </c:pt>
                <c:pt idx="24">
                  <c:v>85500</c:v>
                </c:pt>
                <c:pt idx="25">
                  <c:v>30000</c:v>
                </c:pt>
                <c:pt idx="26">
                  <c:v>12000</c:v>
                </c:pt>
                <c:pt idx="27">
                  <c:v>14000</c:v>
                </c:pt>
                <c:pt idx="28">
                  <c:v>7250</c:v>
                </c:pt>
                <c:pt idx="29">
                  <c:v>8500</c:v>
                </c:pt>
                <c:pt idx="30">
                  <c:v>6000</c:v>
                </c:pt>
                <c:pt idx="31">
                  <c:v>25600</c:v>
                </c:pt>
                <c:pt idx="32">
                  <c:v>15000</c:v>
                </c:pt>
                <c:pt idx="33">
                  <c:v>18000</c:v>
                </c:pt>
                <c:pt idx="34">
                  <c:v>87500</c:v>
                </c:pt>
                <c:pt idx="35">
                  <c:v>15000</c:v>
                </c:pt>
                <c:pt idx="36">
                  <c:v>82450000</c:v>
                </c:pt>
                <c:pt idx="37">
                  <c:v>7075880</c:v>
                </c:pt>
                <c:pt idx="38">
                  <c:v>170491241.4</c:v>
                </c:pt>
                <c:pt idx="40">
                  <c:v>500000</c:v>
                </c:pt>
                <c:pt idx="41">
                  <c:v>500000</c:v>
                </c:pt>
                <c:pt idx="43">
                  <c:v>6000</c:v>
                </c:pt>
                <c:pt idx="44">
                  <c:v>300000</c:v>
                </c:pt>
                <c:pt idx="45">
                  <c:v>400000</c:v>
                </c:pt>
                <c:pt idx="46">
                  <c:v>90000</c:v>
                </c:pt>
                <c:pt idx="47">
                  <c:v>1319000</c:v>
                </c:pt>
                <c:pt idx="48">
                  <c:v>4509000</c:v>
                </c:pt>
                <c:pt idx="49">
                  <c:v>600000</c:v>
                </c:pt>
                <c:pt idx="50">
                  <c:v>800000</c:v>
                </c:pt>
                <c:pt idx="51">
                  <c:v>60000</c:v>
                </c:pt>
                <c:pt idx="52">
                  <c:v>8839200</c:v>
                </c:pt>
                <c:pt idx="53">
                  <c:v>150000</c:v>
                </c:pt>
                <c:pt idx="54">
                  <c:v>965000</c:v>
                </c:pt>
                <c:pt idx="55">
                  <c:v>250000</c:v>
                </c:pt>
                <c:pt idx="56">
                  <c:v>700000</c:v>
                </c:pt>
                <c:pt idx="57">
                  <c:v>1864500</c:v>
                </c:pt>
                <c:pt idx="58">
                  <c:v>200000</c:v>
                </c:pt>
                <c:pt idx="59">
                  <c:v>55000</c:v>
                </c:pt>
                <c:pt idx="60">
                  <c:v>100000</c:v>
                </c:pt>
                <c:pt idx="61">
                  <c:v>450000</c:v>
                </c:pt>
                <c:pt idx="62">
                  <c:v>500000</c:v>
                </c:pt>
                <c:pt idx="63">
                  <c:v>150000</c:v>
                </c:pt>
                <c:pt idx="64">
                  <c:v>150000</c:v>
                </c:pt>
                <c:pt idx="65">
                  <c:v>100000</c:v>
                </c:pt>
                <c:pt idx="66">
                  <c:v>460000</c:v>
                </c:pt>
                <c:pt idx="67">
                  <c:v>2000000</c:v>
                </c:pt>
                <c:pt idx="68">
                  <c:v>57000</c:v>
                </c:pt>
                <c:pt idx="69">
                  <c:v>384000</c:v>
                </c:pt>
                <c:pt idx="70">
                  <c:v>807983</c:v>
                </c:pt>
                <c:pt idx="71">
                  <c:v>250000</c:v>
                </c:pt>
                <c:pt idx="72">
                  <c:v>26516683</c:v>
                </c:pt>
                <c:pt idx="73">
                  <c:v>197507924.4</c:v>
                </c:pt>
              </c:numCache>
            </c:numRef>
          </c:val>
        </c:ser>
        <c:ser>
          <c:idx val="14"/>
          <c:order val="14"/>
          <c:tx>
            <c:strRef>
              <c:f>'Приложение 1'!$Q$17</c:f>
              <c:strCache>
                <c:ptCount val="1"/>
                <c:pt idx="0">
                  <c:v>Срок проведения закупок (месяц)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1'!$Q$18:$Q$91</c:f>
              <c:numCache>
                <c:ptCount val="74"/>
                <c:pt idx="0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'Приложение 1'!$R$17</c:f>
              <c:strCache>
                <c:ptCount val="1"/>
                <c:pt idx="0">
                  <c:v>Срок поставки товара, выполнения работ, оказания услуг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1'!$R$18:$R$91</c:f>
              <c:numCache>
                <c:ptCount val="74"/>
                <c:pt idx="0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'Приложение 1'!$S$17</c:f>
              <c:strCache>
                <c:ptCount val="1"/>
                <c:pt idx="0">
                  <c:v>Место поставки товара, выполнения работ, оказания услуг (код населенного пункта в соответствии с КАТО)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1'!$S$18:$S$91</c:f>
              <c:numCache>
                <c:ptCount val="74"/>
                <c:pt idx="0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'Приложение 1'!$T$17</c:f>
              <c:strCache>
                <c:ptCount val="1"/>
                <c:pt idx="0">
                  <c:v>Размер авансового платежа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1'!$B$18:$B$91</c:f>
              <c:strCache>
                <c:ptCount val="74"/>
                <c:pt idx="0">
                  <c:v>1</c:v>
                </c:pt>
                <c:pt idx="1">
                  <c:v>1.Товары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Итого товары</c:v>
                </c:pt>
                <c:pt idx="39">
                  <c:v>2. Работы</c:v>
                </c:pt>
                <c:pt idx="40">
                  <c:v>1</c:v>
                </c:pt>
                <c:pt idx="41">
                  <c:v>Итого   работы</c:v>
                </c:pt>
                <c:pt idx="42">
                  <c:v>3. Услуги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Итого услуги</c:v>
                </c:pt>
                <c:pt idx="73">
                  <c:v>Всего</c:v>
                </c:pt>
              </c:strCache>
            </c:strRef>
          </c:cat>
          <c:val>
            <c:numRef>
              <c:f>'Приложение 1'!$T$18:$T$91</c:f>
              <c:numCache>
                <c:ptCount val="74"/>
                <c:pt idx="0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8213738"/>
        <c:axId val="34073891"/>
      </c:barChart>
      <c:catAx>
        <c:axId val="821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73891"/>
        <c:crosses val="autoZero"/>
        <c:auto val="1"/>
        <c:lblOffset val="100"/>
        <c:tickLblSkip val="3"/>
        <c:noMultiLvlLbl val="0"/>
      </c:catAx>
      <c:valAx>
        <c:axId val="34073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3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585"/>
          <c:w val="0.338"/>
          <c:h val="0.8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&#1087;&#1086;&#1088;&#1086;&#1096;&#1082;&#1086;&#1074;&#1072;&#1103;%20&#1040;&#1074;&#1090;&#1086;&#1084;&#1086;&#1073;&#1080;&#1083;&#1100;&#1085;&#1072;&#1103;%20&#1090;&#1077;&#1093;&#1085;&#1080;&#1082;&#1072;%20&#1040;&#1055;&#1056;&#1057;%20&#1085;&#1072;%20&#1094;&#1077;&#1085;&#1086;&#1074;&#1099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%20&#1043;&#1088;&#1091;&#1085;&#1090;&#1086;&#1074;&#1082;&#1072;,&#1101;&#1084;&#1072;&#1083;&#1100;,&#1088;&#1072;&#1089;&#1090;&#1074;&#1086;&#1088;&#1080;&#1090;&#1077;&#1083;&#1100;%20-1%20-%20&#1082;&#1086;&#1087;&#1080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44;&#1083;&#1103;%20&#1074;&#1089;&#1077;&#1093;\487\&#1042;&#1080;&#1085;&#1085;&#1080;&#1082;&#1086;&#1074;\&#1044;&#1077;&#1079;&#1080;&#1085;&#1092;&#1077;&#1082;&#1094;&#1080;&#1103;\&#1064;&#1072;&#1073;&#1083;&#1086;&#1085;%20&#1082;&#1086;&#1088;&#1088;&#1077;&#1082;&#1090;&#1080;&#1088;&#1086;&#1074;&#1082;&#1080;%20&#1076;&#1077;&#1079;&#1080;&#1085;&#1092;&#1077;&#1082;&#1094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>142 Идентификация </v>
          </cell>
        </row>
        <row r="146">
          <cell r="A146" t="str">
            <v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2"/>
  <sheetViews>
    <sheetView tabSelected="1" zoomScalePageLayoutView="0" workbookViewId="0" topLeftCell="A4">
      <selection activeCell="D5" sqref="D5"/>
    </sheetView>
  </sheetViews>
  <sheetFormatPr defaultColWidth="9.140625" defaultRowHeight="15"/>
  <cols>
    <col min="1" max="1" width="5.421875" style="0" customWidth="1"/>
    <col min="2" max="2" width="18.421875" style="0" customWidth="1"/>
    <col min="3" max="4" width="18.00390625" style="0" customWidth="1"/>
    <col min="5" max="5" width="24.57421875" style="0" customWidth="1"/>
    <col min="6" max="6" width="25.00390625" style="0" customWidth="1"/>
    <col min="7" max="7" width="27.7109375" style="0" customWidth="1"/>
    <col min="8" max="8" width="18.140625" style="0" customWidth="1"/>
    <col min="9" max="9" width="22.421875" style="0" customWidth="1"/>
    <col min="10" max="10" width="19.140625" style="0" customWidth="1"/>
    <col min="11" max="11" width="20.00390625" style="0" customWidth="1"/>
    <col min="12" max="12" width="28.57421875" style="0" customWidth="1"/>
    <col min="13" max="13" width="30.421875" style="0" customWidth="1"/>
    <col min="14" max="15" width="20.00390625" style="0" customWidth="1"/>
    <col min="16" max="16" width="26.421875" style="0" customWidth="1"/>
    <col min="17" max="17" width="13.00390625" style="0" customWidth="1"/>
    <col min="18" max="20" width="18.00390625" style="0" customWidth="1"/>
  </cols>
  <sheetData>
    <row r="1" spans="2:11" s="10" customFormat="1" ht="30.75" customHeight="1"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</row>
    <row r="2" spans="2:16" s="10" customFormat="1" ht="30.75" customHeight="1">
      <c r="B2" s="62"/>
      <c r="C2" s="62"/>
      <c r="D2" s="62"/>
      <c r="E2" s="62"/>
      <c r="F2" s="62"/>
      <c r="G2" s="62"/>
      <c r="H2" s="20"/>
      <c r="I2" s="20"/>
      <c r="J2" s="20"/>
      <c r="K2" s="20"/>
      <c r="N2" s="66"/>
      <c r="O2" s="66"/>
      <c r="P2" s="66"/>
    </row>
    <row r="3" spans="2:11" s="10" customFormat="1" ht="30.75" customHeight="1">
      <c r="B3" s="62" t="s">
        <v>385</v>
      </c>
      <c r="C3" s="62"/>
      <c r="D3" s="62"/>
      <c r="E3" s="62"/>
      <c r="F3" s="62"/>
      <c r="G3" s="62"/>
      <c r="H3" s="20"/>
      <c r="I3" s="20"/>
      <c r="J3" s="20"/>
      <c r="K3" s="20"/>
    </row>
    <row r="4" spans="13:18" s="10" customFormat="1" ht="24.75">
      <c r="M4" s="66" t="s">
        <v>84</v>
      </c>
      <c r="N4" s="66"/>
      <c r="O4" s="66"/>
      <c r="P4" s="66"/>
      <c r="Q4" s="66"/>
      <c r="R4" s="66"/>
    </row>
    <row r="5" s="10" customFormat="1" ht="20.25">
      <c r="C5" s="11" t="s">
        <v>30</v>
      </c>
    </row>
    <row r="6" spans="14:16" s="10" customFormat="1" ht="25.5" thickBot="1">
      <c r="N6" s="66"/>
      <c r="O6" s="66"/>
      <c r="P6" s="66"/>
    </row>
    <row r="7" spans="2:16" s="10" customFormat="1" ht="120" thickBot="1">
      <c r="B7" s="12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N7" s="66" t="s">
        <v>59</v>
      </c>
      <c r="O7" s="67"/>
      <c r="P7" s="67"/>
    </row>
    <row r="8" spans="2:6" s="10" customFormat="1" ht="20.25">
      <c r="B8" s="14">
        <v>1</v>
      </c>
      <c r="C8" s="15">
        <v>2</v>
      </c>
      <c r="D8" s="15">
        <v>3</v>
      </c>
      <c r="E8" s="15">
        <v>4</v>
      </c>
      <c r="F8" s="15">
        <v>5</v>
      </c>
    </row>
    <row r="9" spans="2:9" s="10" customFormat="1" ht="99.75">
      <c r="B9" s="16" t="s">
        <v>36</v>
      </c>
      <c r="C9" s="16" t="s">
        <v>37</v>
      </c>
      <c r="D9" s="17" t="s">
        <v>38</v>
      </c>
      <c r="E9" s="17" t="s">
        <v>39</v>
      </c>
      <c r="F9" s="17">
        <v>2019</v>
      </c>
      <c r="H9" s="18" t="s">
        <v>85</v>
      </c>
      <c r="I9" s="18"/>
    </row>
    <row r="16" ht="15" thickBot="1"/>
    <row r="17" spans="2:20" ht="117" thickBot="1">
      <c r="B17" s="8" t="s">
        <v>9</v>
      </c>
      <c r="C17" s="1" t="s">
        <v>10</v>
      </c>
      <c r="D17" s="1" t="s">
        <v>11</v>
      </c>
      <c r="E17" s="1" t="s">
        <v>12</v>
      </c>
      <c r="F17" s="1" t="s">
        <v>13</v>
      </c>
      <c r="G17" s="1" t="s">
        <v>14</v>
      </c>
      <c r="H17" s="1" t="s">
        <v>15</v>
      </c>
      <c r="I17" s="1" t="s">
        <v>16</v>
      </c>
      <c r="J17" s="1" t="s">
        <v>17</v>
      </c>
      <c r="K17" s="1" t="s">
        <v>18</v>
      </c>
      <c r="L17" s="8" t="s">
        <v>0</v>
      </c>
      <c r="M17" s="1" t="s">
        <v>19</v>
      </c>
      <c r="N17" s="1" t="s">
        <v>20</v>
      </c>
      <c r="O17" s="1" t="s">
        <v>21</v>
      </c>
      <c r="P17" s="1" t="s">
        <v>43</v>
      </c>
      <c r="Q17" s="1" t="s">
        <v>22</v>
      </c>
      <c r="R17" s="1" t="s">
        <v>23</v>
      </c>
      <c r="S17" s="1" t="s">
        <v>24</v>
      </c>
      <c r="T17" s="1" t="s">
        <v>25</v>
      </c>
    </row>
    <row r="18" spans="2:20" ht="14.2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  <c r="Q18" s="2">
        <v>16</v>
      </c>
      <c r="R18" s="2">
        <f>Q18+1</f>
        <v>17</v>
      </c>
      <c r="S18" s="2">
        <f>R18+1</f>
        <v>18</v>
      </c>
      <c r="T18" s="2">
        <f>S18+1</f>
        <v>19</v>
      </c>
    </row>
    <row r="19" spans="2:20" ht="14.25">
      <c r="B19" s="3" t="s">
        <v>26</v>
      </c>
      <c r="C19" s="4"/>
      <c r="D19" s="3"/>
      <c r="E19" s="5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7"/>
      <c r="T19" s="19"/>
    </row>
    <row r="20" spans="2:20" s="21" customFormat="1" ht="206.25" customHeight="1">
      <c r="B20" s="35">
        <v>1</v>
      </c>
      <c r="C20" s="36">
        <v>2019</v>
      </c>
      <c r="D20" s="35" t="s">
        <v>41</v>
      </c>
      <c r="E20" s="37" t="s">
        <v>302</v>
      </c>
      <c r="F20" s="37" t="s">
        <v>342</v>
      </c>
      <c r="G20" s="37" t="s">
        <v>248</v>
      </c>
      <c r="H20" s="37" t="s">
        <v>343</v>
      </c>
      <c r="I20" s="37" t="s">
        <v>249</v>
      </c>
      <c r="J20" s="35" t="s">
        <v>1</v>
      </c>
      <c r="K20" s="35" t="s">
        <v>1</v>
      </c>
      <c r="L20" s="38" t="s">
        <v>61</v>
      </c>
      <c r="M20" s="37" t="s">
        <v>303</v>
      </c>
      <c r="N20" s="39">
        <v>3530</v>
      </c>
      <c r="O20" s="40">
        <v>15958.38</v>
      </c>
      <c r="P20" s="40">
        <f>N20*O20</f>
        <v>56333081.4</v>
      </c>
      <c r="Q20" s="41" t="s">
        <v>180</v>
      </c>
      <c r="R20" s="37" t="s">
        <v>178</v>
      </c>
      <c r="S20" s="35" t="s">
        <v>40</v>
      </c>
      <c r="T20" s="42">
        <v>0</v>
      </c>
    </row>
    <row r="21" spans="2:20" s="21" customFormat="1" ht="60" customHeight="1">
      <c r="B21" s="35">
        <v>2</v>
      </c>
      <c r="C21" s="36">
        <v>2019</v>
      </c>
      <c r="D21" s="35" t="s">
        <v>41</v>
      </c>
      <c r="E21" s="37" t="s">
        <v>86</v>
      </c>
      <c r="F21" s="37" t="s">
        <v>183</v>
      </c>
      <c r="G21" s="37" t="s">
        <v>60</v>
      </c>
      <c r="H21" s="37" t="s">
        <v>184</v>
      </c>
      <c r="I21" s="37" t="s">
        <v>87</v>
      </c>
      <c r="J21" s="35"/>
      <c r="K21" s="35"/>
      <c r="L21" s="38" t="s">
        <v>61</v>
      </c>
      <c r="M21" s="37" t="s">
        <v>6</v>
      </c>
      <c r="N21" s="40">
        <v>200</v>
      </c>
      <c r="O21" s="40">
        <v>800</v>
      </c>
      <c r="P21" s="40">
        <f>N21*O21</f>
        <v>160000</v>
      </c>
      <c r="Q21" s="41" t="s">
        <v>175</v>
      </c>
      <c r="R21" s="37" t="s">
        <v>176</v>
      </c>
      <c r="S21" s="35" t="s">
        <v>40</v>
      </c>
      <c r="T21" s="42">
        <v>0</v>
      </c>
    </row>
    <row r="22" spans="2:20" s="21" customFormat="1" ht="60" customHeight="1">
      <c r="B22" s="35">
        <v>3</v>
      </c>
      <c r="C22" s="36">
        <v>2019</v>
      </c>
      <c r="D22" s="35" t="s">
        <v>41</v>
      </c>
      <c r="E22" s="37" t="s">
        <v>88</v>
      </c>
      <c r="F22" s="37" t="s">
        <v>185</v>
      </c>
      <c r="G22" s="37" t="s">
        <v>89</v>
      </c>
      <c r="H22" s="37" t="s">
        <v>186</v>
      </c>
      <c r="I22" s="37" t="s">
        <v>90</v>
      </c>
      <c r="J22" s="37" t="s">
        <v>187</v>
      </c>
      <c r="K22" s="37" t="s">
        <v>177</v>
      </c>
      <c r="L22" s="43" t="s">
        <v>62</v>
      </c>
      <c r="M22" s="37" t="s">
        <v>5</v>
      </c>
      <c r="N22" s="40">
        <v>15347</v>
      </c>
      <c r="O22" s="40">
        <v>190</v>
      </c>
      <c r="P22" s="40">
        <f aca="true" t="shared" si="0" ref="P22:P54">N22*O22</f>
        <v>2915930</v>
      </c>
      <c r="Q22" s="41" t="s">
        <v>180</v>
      </c>
      <c r="R22" s="37" t="s">
        <v>178</v>
      </c>
      <c r="S22" s="35" t="s">
        <v>40</v>
      </c>
      <c r="T22" s="42">
        <v>0</v>
      </c>
    </row>
    <row r="23" spans="2:20" s="21" customFormat="1" ht="60" customHeight="1">
      <c r="B23" s="35">
        <v>4</v>
      </c>
      <c r="C23" s="36">
        <v>2019</v>
      </c>
      <c r="D23" s="35" t="s">
        <v>41</v>
      </c>
      <c r="E23" s="37" t="s">
        <v>91</v>
      </c>
      <c r="F23" s="37" t="s">
        <v>188</v>
      </c>
      <c r="G23" s="37" t="s">
        <v>92</v>
      </c>
      <c r="H23" s="37" t="s">
        <v>189</v>
      </c>
      <c r="I23" s="37" t="s">
        <v>93</v>
      </c>
      <c r="J23" s="35"/>
      <c r="K23" s="35"/>
      <c r="L23" s="38" t="s">
        <v>61</v>
      </c>
      <c r="M23" s="37" t="s">
        <v>3</v>
      </c>
      <c r="N23" s="40">
        <v>500</v>
      </c>
      <c r="O23" s="40">
        <v>550</v>
      </c>
      <c r="P23" s="40">
        <f t="shared" si="0"/>
        <v>275000</v>
      </c>
      <c r="Q23" s="41" t="s">
        <v>181</v>
      </c>
      <c r="R23" s="37" t="s">
        <v>182</v>
      </c>
      <c r="S23" s="35" t="s">
        <v>40</v>
      </c>
      <c r="T23" s="42">
        <v>0</v>
      </c>
    </row>
    <row r="24" spans="2:20" s="21" customFormat="1" ht="60" customHeight="1">
      <c r="B24" s="35">
        <v>5</v>
      </c>
      <c r="C24" s="36">
        <v>2019</v>
      </c>
      <c r="D24" s="35" t="s">
        <v>41</v>
      </c>
      <c r="E24" s="37" t="s">
        <v>97</v>
      </c>
      <c r="F24" s="37" t="s">
        <v>190</v>
      </c>
      <c r="G24" s="37" t="s">
        <v>95</v>
      </c>
      <c r="H24" s="37" t="s">
        <v>191</v>
      </c>
      <c r="I24" s="37" t="s">
        <v>98</v>
      </c>
      <c r="J24" s="35" t="s">
        <v>1</v>
      </c>
      <c r="K24" s="35" t="s">
        <v>1</v>
      </c>
      <c r="L24" s="38" t="s">
        <v>61</v>
      </c>
      <c r="M24" s="35" t="s">
        <v>4</v>
      </c>
      <c r="N24" s="40">
        <v>500</v>
      </c>
      <c r="O24" s="40">
        <v>250</v>
      </c>
      <c r="P24" s="40">
        <f t="shared" si="0"/>
        <v>125000</v>
      </c>
      <c r="Q24" s="41" t="s">
        <v>181</v>
      </c>
      <c r="R24" s="37" t="s">
        <v>182</v>
      </c>
      <c r="S24" s="35" t="s">
        <v>40</v>
      </c>
      <c r="T24" s="42">
        <v>0</v>
      </c>
    </row>
    <row r="25" spans="2:20" s="21" customFormat="1" ht="60" customHeight="1">
      <c r="B25" s="35">
        <v>6</v>
      </c>
      <c r="C25" s="36">
        <v>2019</v>
      </c>
      <c r="D25" s="35" t="s">
        <v>41</v>
      </c>
      <c r="E25" s="37" t="s">
        <v>94</v>
      </c>
      <c r="F25" s="37" t="s">
        <v>190</v>
      </c>
      <c r="G25" s="37" t="s">
        <v>95</v>
      </c>
      <c r="H25" s="37" t="s">
        <v>192</v>
      </c>
      <c r="I25" s="37" t="s">
        <v>96</v>
      </c>
      <c r="J25" s="35" t="s">
        <v>1</v>
      </c>
      <c r="K25" s="35" t="s">
        <v>1</v>
      </c>
      <c r="L25" s="38" t="s">
        <v>61</v>
      </c>
      <c r="M25" s="35" t="s">
        <v>4</v>
      </c>
      <c r="N25" s="40">
        <v>500</v>
      </c>
      <c r="O25" s="40">
        <v>410</v>
      </c>
      <c r="P25" s="40">
        <f t="shared" si="0"/>
        <v>205000</v>
      </c>
      <c r="Q25" s="41" t="s">
        <v>181</v>
      </c>
      <c r="R25" s="37" t="s">
        <v>182</v>
      </c>
      <c r="S25" s="35" t="s">
        <v>40</v>
      </c>
      <c r="T25" s="42">
        <v>0</v>
      </c>
    </row>
    <row r="26" spans="2:20" s="21" customFormat="1" ht="60" customHeight="1">
      <c r="B26" s="35">
        <v>7</v>
      </c>
      <c r="C26" s="36">
        <v>2019</v>
      </c>
      <c r="D26" s="35" t="s">
        <v>41</v>
      </c>
      <c r="E26" s="37" t="s">
        <v>99</v>
      </c>
      <c r="F26" s="37" t="s">
        <v>193</v>
      </c>
      <c r="G26" s="37" t="s">
        <v>100</v>
      </c>
      <c r="H26" s="37" t="s">
        <v>194</v>
      </c>
      <c r="I26" s="37" t="s">
        <v>101</v>
      </c>
      <c r="J26" s="35"/>
      <c r="K26" s="35"/>
      <c r="L26" s="38" t="s">
        <v>61</v>
      </c>
      <c r="M26" s="35" t="s">
        <v>2</v>
      </c>
      <c r="N26" s="40">
        <v>150</v>
      </c>
      <c r="O26" s="40">
        <v>1980</v>
      </c>
      <c r="P26" s="40">
        <f t="shared" si="0"/>
        <v>297000</v>
      </c>
      <c r="Q26" s="41" t="s">
        <v>195</v>
      </c>
      <c r="R26" s="37" t="s">
        <v>179</v>
      </c>
      <c r="S26" s="35" t="s">
        <v>40</v>
      </c>
      <c r="T26" s="42">
        <v>0</v>
      </c>
    </row>
    <row r="27" spans="2:20" s="21" customFormat="1" ht="60" customHeight="1">
      <c r="B27" s="35">
        <v>8</v>
      </c>
      <c r="C27" s="36">
        <v>2019</v>
      </c>
      <c r="D27" s="35" t="s">
        <v>41</v>
      </c>
      <c r="E27" s="37" t="s">
        <v>102</v>
      </c>
      <c r="F27" s="37" t="s">
        <v>103</v>
      </c>
      <c r="G27" s="37" t="s">
        <v>103</v>
      </c>
      <c r="H27" s="37" t="s">
        <v>196</v>
      </c>
      <c r="I27" s="37" t="s">
        <v>104</v>
      </c>
      <c r="J27" s="35"/>
      <c r="K27" s="35"/>
      <c r="L27" s="38" t="s">
        <v>61</v>
      </c>
      <c r="M27" s="35" t="s">
        <v>2</v>
      </c>
      <c r="N27" s="40">
        <v>100</v>
      </c>
      <c r="O27" s="40">
        <v>500</v>
      </c>
      <c r="P27" s="40">
        <f t="shared" si="0"/>
        <v>50000</v>
      </c>
      <c r="Q27" s="41" t="s">
        <v>181</v>
      </c>
      <c r="R27" s="37" t="s">
        <v>200</v>
      </c>
      <c r="S27" s="35" t="s">
        <v>40</v>
      </c>
      <c r="T27" s="42">
        <v>0</v>
      </c>
    </row>
    <row r="28" spans="2:20" s="21" customFormat="1" ht="60" customHeight="1">
      <c r="B28" s="35">
        <v>9</v>
      </c>
      <c r="C28" s="36">
        <v>2019</v>
      </c>
      <c r="D28" s="35" t="s">
        <v>41</v>
      </c>
      <c r="E28" s="37" t="s">
        <v>105</v>
      </c>
      <c r="F28" s="37" t="s">
        <v>103</v>
      </c>
      <c r="G28" s="37" t="s">
        <v>103</v>
      </c>
      <c r="H28" s="37" t="s">
        <v>197</v>
      </c>
      <c r="I28" s="37" t="s">
        <v>106</v>
      </c>
      <c r="J28" s="35"/>
      <c r="K28" s="35"/>
      <c r="L28" s="38" t="s">
        <v>61</v>
      </c>
      <c r="M28" s="35" t="s">
        <v>2</v>
      </c>
      <c r="N28" s="40">
        <v>500</v>
      </c>
      <c r="O28" s="40">
        <v>135</v>
      </c>
      <c r="P28" s="40">
        <f t="shared" si="0"/>
        <v>67500</v>
      </c>
      <c r="Q28" s="41" t="s">
        <v>181</v>
      </c>
      <c r="R28" s="37" t="s">
        <v>200</v>
      </c>
      <c r="S28" s="35" t="s">
        <v>40</v>
      </c>
      <c r="T28" s="42">
        <v>0</v>
      </c>
    </row>
    <row r="29" spans="2:20" s="21" customFormat="1" ht="60" customHeight="1">
      <c r="B29" s="35">
        <v>10</v>
      </c>
      <c r="C29" s="36">
        <v>2019</v>
      </c>
      <c r="D29" s="35" t="s">
        <v>41</v>
      </c>
      <c r="E29" s="37" t="s">
        <v>286</v>
      </c>
      <c r="F29" s="37" t="s">
        <v>103</v>
      </c>
      <c r="G29" s="37" t="s">
        <v>103</v>
      </c>
      <c r="H29" s="37" t="s">
        <v>285</v>
      </c>
      <c r="I29" s="37" t="s">
        <v>284</v>
      </c>
      <c r="J29" s="35"/>
      <c r="K29" s="35"/>
      <c r="L29" s="38" t="s">
        <v>61</v>
      </c>
      <c r="M29" s="35" t="s">
        <v>2</v>
      </c>
      <c r="N29" s="40">
        <v>500</v>
      </c>
      <c r="O29" s="40">
        <v>20</v>
      </c>
      <c r="P29" s="40">
        <f>N29*O29</f>
        <v>10000</v>
      </c>
      <c r="Q29" s="41" t="s">
        <v>181</v>
      </c>
      <c r="R29" s="37" t="s">
        <v>200</v>
      </c>
      <c r="S29" s="35" t="s">
        <v>40</v>
      </c>
      <c r="T29" s="42">
        <v>0</v>
      </c>
    </row>
    <row r="30" spans="2:20" s="21" customFormat="1" ht="60" customHeight="1">
      <c r="B30" s="35">
        <v>11</v>
      </c>
      <c r="C30" s="36">
        <v>2019</v>
      </c>
      <c r="D30" s="35" t="s">
        <v>41</v>
      </c>
      <c r="E30" s="37" t="s">
        <v>108</v>
      </c>
      <c r="F30" s="37" t="s">
        <v>198</v>
      </c>
      <c r="G30" s="37" t="s">
        <v>107</v>
      </c>
      <c r="H30" s="37" t="s">
        <v>199</v>
      </c>
      <c r="I30" s="37" t="s">
        <v>109</v>
      </c>
      <c r="J30" s="35" t="s">
        <v>1</v>
      </c>
      <c r="K30" s="35" t="s">
        <v>1</v>
      </c>
      <c r="L30" s="38" t="s">
        <v>61</v>
      </c>
      <c r="M30" s="35" t="s">
        <v>2</v>
      </c>
      <c r="N30" s="40">
        <v>500</v>
      </c>
      <c r="O30" s="40">
        <v>40</v>
      </c>
      <c r="P30" s="40">
        <f t="shared" si="0"/>
        <v>20000</v>
      </c>
      <c r="Q30" s="41" t="s">
        <v>181</v>
      </c>
      <c r="R30" s="37" t="s">
        <v>200</v>
      </c>
      <c r="S30" s="35" t="s">
        <v>40</v>
      </c>
      <c r="T30" s="42">
        <v>0</v>
      </c>
    </row>
    <row r="31" spans="2:20" s="21" customFormat="1" ht="60" customHeight="1">
      <c r="B31" s="35">
        <v>12</v>
      </c>
      <c r="C31" s="36">
        <v>2019</v>
      </c>
      <c r="D31" s="35" t="s">
        <v>41</v>
      </c>
      <c r="E31" s="37" t="s">
        <v>160</v>
      </c>
      <c r="F31" s="37" t="s">
        <v>198</v>
      </c>
      <c r="G31" s="37" t="s">
        <v>150</v>
      </c>
      <c r="H31" s="37" t="s">
        <v>221</v>
      </c>
      <c r="I31" s="37" t="s">
        <v>161</v>
      </c>
      <c r="J31" s="37"/>
      <c r="K31" s="37"/>
      <c r="L31" s="38" t="s">
        <v>61</v>
      </c>
      <c r="M31" s="35" t="s">
        <v>2</v>
      </c>
      <c r="N31" s="40">
        <v>500</v>
      </c>
      <c r="O31" s="40">
        <v>60</v>
      </c>
      <c r="P31" s="40">
        <f>N31*O31</f>
        <v>30000</v>
      </c>
      <c r="Q31" s="41" t="s">
        <v>175</v>
      </c>
      <c r="R31" s="37" t="s">
        <v>176</v>
      </c>
      <c r="S31" s="35" t="s">
        <v>40</v>
      </c>
      <c r="T31" s="42">
        <v>0</v>
      </c>
    </row>
    <row r="32" spans="2:20" s="21" customFormat="1" ht="60" customHeight="1">
      <c r="B32" s="35">
        <v>13</v>
      </c>
      <c r="C32" s="36">
        <v>2019</v>
      </c>
      <c r="D32" s="35" t="s">
        <v>41</v>
      </c>
      <c r="E32" s="37" t="s">
        <v>110</v>
      </c>
      <c r="F32" s="37" t="s">
        <v>201</v>
      </c>
      <c r="G32" s="37" t="s">
        <v>111</v>
      </c>
      <c r="H32" s="37" t="s">
        <v>202</v>
      </c>
      <c r="I32" s="37" t="s">
        <v>112</v>
      </c>
      <c r="J32" s="35" t="s">
        <v>1</v>
      </c>
      <c r="K32" s="35" t="s">
        <v>1</v>
      </c>
      <c r="L32" s="38" t="s">
        <v>61</v>
      </c>
      <c r="M32" s="35" t="s">
        <v>63</v>
      </c>
      <c r="N32" s="40">
        <v>1000</v>
      </c>
      <c r="O32" s="40">
        <v>1100</v>
      </c>
      <c r="P32" s="40">
        <f t="shared" si="0"/>
        <v>1100000</v>
      </c>
      <c r="Q32" s="41" t="s">
        <v>175</v>
      </c>
      <c r="R32" s="37" t="s">
        <v>176</v>
      </c>
      <c r="S32" s="35" t="s">
        <v>40</v>
      </c>
      <c r="T32" s="42">
        <v>0</v>
      </c>
    </row>
    <row r="33" spans="2:20" s="21" customFormat="1" ht="60" customHeight="1">
      <c r="B33" s="35">
        <v>14</v>
      </c>
      <c r="C33" s="36">
        <v>2019</v>
      </c>
      <c r="D33" s="35" t="s">
        <v>41</v>
      </c>
      <c r="E33" s="37" t="s">
        <v>113</v>
      </c>
      <c r="F33" s="37" t="s">
        <v>114</v>
      </c>
      <c r="G33" s="37" t="s">
        <v>114</v>
      </c>
      <c r="H33" s="37" t="s">
        <v>203</v>
      </c>
      <c r="I33" s="37" t="s">
        <v>115</v>
      </c>
      <c r="J33" s="35" t="s">
        <v>1</v>
      </c>
      <c r="K33" s="35" t="s">
        <v>1</v>
      </c>
      <c r="L33" s="43" t="s">
        <v>62</v>
      </c>
      <c r="M33" s="35" t="s">
        <v>5</v>
      </c>
      <c r="N33" s="40">
        <v>57600</v>
      </c>
      <c r="O33" s="40">
        <v>150</v>
      </c>
      <c r="P33" s="40">
        <f t="shared" si="0"/>
        <v>8640000</v>
      </c>
      <c r="Q33" s="41" t="s">
        <v>180</v>
      </c>
      <c r="R33" s="37" t="s">
        <v>178</v>
      </c>
      <c r="S33" s="35" t="s">
        <v>40</v>
      </c>
      <c r="T33" s="42">
        <v>0</v>
      </c>
    </row>
    <row r="34" spans="2:20" s="21" customFormat="1" ht="60" customHeight="1">
      <c r="B34" s="35">
        <v>15</v>
      </c>
      <c r="C34" s="36">
        <v>2019</v>
      </c>
      <c r="D34" s="35" t="s">
        <v>41</v>
      </c>
      <c r="E34" s="37" t="s">
        <v>120</v>
      </c>
      <c r="F34" s="37" t="s">
        <v>204</v>
      </c>
      <c r="G34" s="37" t="s">
        <v>117</v>
      </c>
      <c r="H34" s="37" t="s">
        <v>205</v>
      </c>
      <c r="I34" s="37" t="s">
        <v>119</v>
      </c>
      <c r="J34" s="35" t="s">
        <v>1</v>
      </c>
      <c r="K34" s="35" t="s">
        <v>1</v>
      </c>
      <c r="L34" s="43" t="s">
        <v>62</v>
      </c>
      <c r="M34" s="35" t="s">
        <v>5</v>
      </c>
      <c r="N34" s="40">
        <v>24000</v>
      </c>
      <c r="O34" s="40">
        <v>200</v>
      </c>
      <c r="P34" s="40">
        <f t="shared" si="0"/>
        <v>4800000</v>
      </c>
      <c r="Q34" s="41" t="s">
        <v>195</v>
      </c>
      <c r="R34" s="37" t="s">
        <v>206</v>
      </c>
      <c r="S34" s="35" t="s">
        <v>40</v>
      </c>
      <c r="T34" s="42">
        <v>0</v>
      </c>
    </row>
    <row r="35" spans="2:20" s="21" customFormat="1" ht="60" customHeight="1">
      <c r="B35" s="35">
        <v>16</v>
      </c>
      <c r="C35" s="36">
        <v>2019</v>
      </c>
      <c r="D35" s="35" t="s">
        <v>41</v>
      </c>
      <c r="E35" s="37" t="s">
        <v>116</v>
      </c>
      <c r="F35" s="37" t="s">
        <v>204</v>
      </c>
      <c r="G35" s="37" t="s">
        <v>117</v>
      </c>
      <c r="H35" s="37" t="s">
        <v>207</v>
      </c>
      <c r="I35" s="37" t="s">
        <v>118</v>
      </c>
      <c r="J35" s="35" t="s">
        <v>1</v>
      </c>
      <c r="K35" s="35" t="s">
        <v>1</v>
      </c>
      <c r="L35" s="43" t="s">
        <v>62</v>
      </c>
      <c r="M35" s="35" t="s">
        <v>5</v>
      </c>
      <c r="N35" s="40">
        <v>19200</v>
      </c>
      <c r="O35" s="40">
        <v>260</v>
      </c>
      <c r="P35" s="40">
        <f t="shared" si="0"/>
        <v>4992000</v>
      </c>
      <c r="Q35" s="41" t="s">
        <v>180</v>
      </c>
      <c r="R35" s="37" t="s">
        <v>178</v>
      </c>
      <c r="S35" s="35" t="s">
        <v>40</v>
      </c>
      <c r="T35" s="42">
        <v>0</v>
      </c>
    </row>
    <row r="36" spans="2:20" s="21" customFormat="1" ht="60" customHeight="1">
      <c r="B36" s="35">
        <v>17</v>
      </c>
      <c r="C36" s="36">
        <v>2019</v>
      </c>
      <c r="D36" s="35" t="s">
        <v>41</v>
      </c>
      <c r="E36" s="37" t="s">
        <v>172</v>
      </c>
      <c r="F36" s="37" t="s">
        <v>208</v>
      </c>
      <c r="G36" s="37" t="s">
        <v>173</v>
      </c>
      <c r="H36" s="37" t="s">
        <v>209</v>
      </c>
      <c r="I36" s="37" t="s">
        <v>174</v>
      </c>
      <c r="J36" s="35" t="s">
        <v>1</v>
      </c>
      <c r="K36" s="35" t="s">
        <v>1</v>
      </c>
      <c r="L36" s="38" t="s">
        <v>61</v>
      </c>
      <c r="M36" s="35" t="s">
        <v>2</v>
      </c>
      <c r="N36" s="40">
        <v>2000</v>
      </c>
      <c r="O36" s="40">
        <v>210</v>
      </c>
      <c r="P36" s="40">
        <f t="shared" si="0"/>
        <v>420000</v>
      </c>
      <c r="Q36" s="41" t="s">
        <v>175</v>
      </c>
      <c r="R36" s="37" t="s">
        <v>176</v>
      </c>
      <c r="S36" s="35" t="s">
        <v>40</v>
      </c>
      <c r="T36" s="42">
        <v>0</v>
      </c>
    </row>
    <row r="37" spans="2:20" s="21" customFormat="1" ht="60" customHeight="1">
      <c r="B37" s="35">
        <v>18</v>
      </c>
      <c r="C37" s="36">
        <v>2019</v>
      </c>
      <c r="D37" s="35" t="s">
        <v>41</v>
      </c>
      <c r="E37" s="37" t="s">
        <v>169</v>
      </c>
      <c r="F37" s="37" t="s">
        <v>210</v>
      </c>
      <c r="G37" s="37" t="s">
        <v>170</v>
      </c>
      <c r="H37" s="37" t="s">
        <v>211</v>
      </c>
      <c r="I37" s="37" t="s">
        <v>171</v>
      </c>
      <c r="J37" s="35" t="s">
        <v>1</v>
      </c>
      <c r="K37" s="35" t="s">
        <v>1</v>
      </c>
      <c r="L37" s="38" t="s">
        <v>61</v>
      </c>
      <c r="M37" s="35" t="s">
        <v>2</v>
      </c>
      <c r="N37" s="40">
        <v>50</v>
      </c>
      <c r="O37" s="40">
        <v>140</v>
      </c>
      <c r="P37" s="40">
        <f t="shared" si="0"/>
        <v>7000</v>
      </c>
      <c r="Q37" s="41" t="s">
        <v>195</v>
      </c>
      <c r="R37" s="37" t="s">
        <v>179</v>
      </c>
      <c r="S37" s="35" t="s">
        <v>40</v>
      </c>
      <c r="T37" s="42">
        <v>0</v>
      </c>
    </row>
    <row r="38" spans="2:20" s="21" customFormat="1" ht="60" customHeight="1">
      <c r="B38" s="35">
        <v>19</v>
      </c>
      <c r="C38" s="36">
        <v>2019</v>
      </c>
      <c r="D38" s="35" t="s">
        <v>41</v>
      </c>
      <c r="E38" s="37" t="s">
        <v>133</v>
      </c>
      <c r="F38" s="37" t="s">
        <v>212</v>
      </c>
      <c r="G38" s="37" t="s">
        <v>134</v>
      </c>
      <c r="H38" s="37" t="s">
        <v>213</v>
      </c>
      <c r="I38" s="37" t="s">
        <v>135</v>
      </c>
      <c r="J38" s="35" t="s">
        <v>1</v>
      </c>
      <c r="K38" s="35" t="s">
        <v>1</v>
      </c>
      <c r="L38" s="38" t="s">
        <v>61</v>
      </c>
      <c r="M38" s="35" t="s">
        <v>2</v>
      </c>
      <c r="N38" s="40">
        <v>200</v>
      </c>
      <c r="O38" s="40">
        <v>190</v>
      </c>
      <c r="P38" s="40">
        <f t="shared" si="0"/>
        <v>38000</v>
      </c>
      <c r="Q38" s="41" t="s">
        <v>181</v>
      </c>
      <c r="R38" s="37" t="s">
        <v>182</v>
      </c>
      <c r="S38" s="35" t="s">
        <v>40</v>
      </c>
      <c r="T38" s="42">
        <v>0</v>
      </c>
    </row>
    <row r="39" spans="2:20" s="21" customFormat="1" ht="60" customHeight="1">
      <c r="B39" s="35">
        <v>20</v>
      </c>
      <c r="C39" s="36">
        <v>2019</v>
      </c>
      <c r="D39" s="35" t="s">
        <v>41</v>
      </c>
      <c r="E39" s="37" t="s">
        <v>162</v>
      </c>
      <c r="F39" s="37" t="s">
        <v>214</v>
      </c>
      <c r="G39" s="37" t="s">
        <v>163</v>
      </c>
      <c r="H39" s="37" t="s">
        <v>215</v>
      </c>
      <c r="I39" s="37" t="s">
        <v>164</v>
      </c>
      <c r="J39" s="35" t="s">
        <v>1</v>
      </c>
      <c r="K39" s="35" t="s">
        <v>1</v>
      </c>
      <c r="L39" s="38" t="s">
        <v>61</v>
      </c>
      <c r="M39" s="35" t="s">
        <v>2</v>
      </c>
      <c r="N39" s="40">
        <v>300</v>
      </c>
      <c r="O39" s="40">
        <v>140</v>
      </c>
      <c r="P39" s="40">
        <f t="shared" si="0"/>
        <v>42000</v>
      </c>
      <c r="Q39" s="41" t="s">
        <v>195</v>
      </c>
      <c r="R39" s="37" t="s">
        <v>179</v>
      </c>
      <c r="S39" s="35" t="s">
        <v>40</v>
      </c>
      <c r="T39" s="42">
        <v>0</v>
      </c>
    </row>
    <row r="40" spans="2:20" s="21" customFormat="1" ht="60" customHeight="1">
      <c r="B40" s="35">
        <v>21</v>
      </c>
      <c r="C40" s="36">
        <v>2019</v>
      </c>
      <c r="D40" s="35" t="s">
        <v>41</v>
      </c>
      <c r="E40" s="37" t="s">
        <v>136</v>
      </c>
      <c r="F40" s="37" t="s">
        <v>216</v>
      </c>
      <c r="G40" s="37" t="s">
        <v>137</v>
      </c>
      <c r="H40" s="37" t="s">
        <v>217</v>
      </c>
      <c r="I40" s="37" t="s">
        <v>138</v>
      </c>
      <c r="J40" s="35" t="s">
        <v>1</v>
      </c>
      <c r="K40" s="35" t="s">
        <v>1</v>
      </c>
      <c r="L40" s="38" t="s">
        <v>61</v>
      </c>
      <c r="M40" s="35" t="s">
        <v>2</v>
      </c>
      <c r="N40" s="40">
        <v>300</v>
      </c>
      <c r="O40" s="40">
        <v>85</v>
      </c>
      <c r="P40" s="40">
        <f t="shared" si="0"/>
        <v>25500</v>
      </c>
      <c r="Q40" s="41" t="s">
        <v>195</v>
      </c>
      <c r="R40" s="37" t="s">
        <v>179</v>
      </c>
      <c r="S40" s="35" t="s">
        <v>40</v>
      </c>
      <c r="T40" s="42">
        <v>0</v>
      </c>
    </row>
    <row r="41" spans="2:20" s="21" customFormat="1" ht="60" customHeight="1">
      <c r="B41" s="35">
        <v>22</v>
      </c>
      <c r="C41" s="36">
        <v>2019</v>
      </c>
      <c r="D41" s="35" t="s">
        <v>41</v>
      </c>
      <c r="E41" s="37" t="s">
        <v>153</v>
      </c>
      <c r="F41" s="37" t="s">
        <v>198</v>
      </c>
      <c r="G41" s="37" t="s">
        <v>150</v>
      </c>
      <c r="H41" s="37" t="s">
        <v>218</v>
      </c>
      <c r="I41" s="37" t="s">
        <v>154</v>
      </c>
      <c r="J41" s="37"/>
      <c r="K41" s="37"/>
      <c r="L41" s="38" t="s">
        <v>61</v>
      </c>
      <c r="M41" s="35" t="s">
        <v>2</v>
      </c>
      <c r="N41" s="40">
        <v>100</v>
      </c>
      <c r="O41" s="40">
        <v>880</v>
      </c>
      <c r="P41" s="40">
        <f t="shared" si="0"/>
        <v>88000</v>
      </c>
      <c r="Q41" s="41" t="s">
        <v>175</v>
      </c>
      <c r="R41" s="37" t="s">
        <v>176</v>
      </c>
      <c r="S41" s="35" t="s">
        <v>40</v>
      </c>
      <c r="T41" s="42">
        <v>0</v>
      </c>
    </row>
    <row r="42" spans="2:20" s="21" customFormat="1" ht="60" customHeight="1">
      <c r="B42" s="35">
        <v>23</v>
      </c>
      <c r="C42" s="36">
        <v>2019</v>
      </c>
      <c r="D42" s="35" t="s">
        <v>41</v>
      </c>
      <c r="E42" s="37" t="s">
        <v>149</v>
      </c>
      <c r="F42" s="37" t="s">
        <v>198</v>
      </c>
      <c r="G42" s="37" t="s">
        <v>150</v>
      </c>
      <c r="H42" s="37" t="s">
        <v>219</v>
      </c>
      <c r="I42" s="37" t="s">
        <v>151</v>
      </c>
      <c r="J42" s="37" t="s">
        <v>220</v>
      </c>
      <c r="K42" s="37" t="s">
        <v>152</v>
      </c>
      <c r="L42" s="38" t="s">
        <v>61</v>
      </c>
      <c r="M42" s="35" t="s">
        <v>2</v>
      </c>
      <c r="N42" s="40">
        <v>100</v>
      </c>
      <c r="O42" s="40">
        <v>855</v>
      </c>
      <c r="P42" s="40">
        <f t="shared" si="0"/>
        <v>85500</v>
      </c>
      <c r="Q42" s="41" t="s">
        <v>175</v>
      </c>
      <c r="R42" s="37" t="s">
        <v>176</v>
      </c>
      <c r="S42" s="35" t="s">
        <v>40</v>
      </c>
      <c r="T42" s="42">
        <v>0</v>
      </c>
    </row>
    <row r="43" spans="2:20" s="21" customFormat="1" ht="60" customHeight="1">
      <c r="B43" s="35">
        <v>24</v>
      </c>
      <c r="C43" s="36">
        <v>2019</v>
      </c>
      <c r="D43" s="35" t="s">
        <v>41</v>
      </c>
      <c r="E43" s="37" t="s">
        <v>143</v>
      </c>
      <c r="F43" s="37" t="s">
        <v>232</v>
      </c>
      <c r="G43" s="37" t="s">
        <v>144</v>
      </c>
      <c r="H43" s="37" t="s">
        <v>233</v>
      </c>
      <c r="I43" s="37" t="s">
        <v>145</v>
      </c>
      <c r="J43" s="35" t="s">
        <v>1</v>
      </c>
      <c r="K43" s="35" t="s">
        <v>1</v>
      </c>
      <c r="L43" s="38" t="s">
        <v>61</v>
      </c>
      <c r="M43" s="35" t="s">
        <v>2</v>
      </c>
      <c r="N43" s="40">
        <v>1000</v>
      </c>
      <c r="O43" s="40">
        <v>30</v>
      </c>
      <c r="P43" s="40">
        <f>N43*O43</f>
        <v>30000</v>
      </c>
      <c r="Q43" s="41" t="s">
        <v>195</v>
      </c>
      <c r="R43" s="37" t="s">
        <v>179</v>
      </c>
      <c r="S43" s="35" t="s">
        <v>40</v>
      </c>
      <c r="T43" s="42">
        <v>0</v>
      </c>
    </row>
    <row r="44" spans="2:20" s="21" customFormat="1" ht="60" customHeight="1">
      <c r="B44" s="35">
        <v>25</v>
      </c>
      <c r="C44" s="36">
        <v>2019</v>
      </c>
      <c r="D44" s="35" t="s">
        <v>41</v>
      </c>
      <c r="E44" s="37" t="s">
        <v>121</v>
      </c>
      <c r="F44" s="37" t="s">
        <v>222</v>
      </c>
      <c r="G44" s="37" t="s">
        <v>122</v>
      </c>
      <c r="H44" s="37" t="s">
        <v>223</v>
      </c>
      <c r="I44" s="37" t="s">
        <v>123</v>
      </c>
      <c r="J44" s="35" t="s">
        <v>1</v>
      </c>
      <c r="K44" s="35" t="s">
        <v>1</v>
      </c>
      <c r="L44" s="38" t="s">
        <v>61</v>
      </c>
      <c r="M44" s="35" t="s">
        <v>2</v>
      </c>
      <c r="N44" s="40">
        <v>1000</v>
      </c>
      <c r="O44" s="40">
        <v>12</v>
      </c>
      <c r="P44" s="40">
        <f t="shared" si="0"/>
        <v>12000</v>
      </c>
      <c r="Q44" s="41" t="s">
        <v>181</v>
      </c>
      <c r="R44" s="37" t="s">
        <v>200</v>
      </c>
      <c r="S44" s="35" t="s">
        <v>40</v>
      </c>
      <c r="T44" s="42">
        <v>0</v>
      </c>
    </row>
    <row r="45" spans="2:20" s="21" customFormat="1" ht="60" customHeight="1">
      <c r="B45" s="35">
        <v>26</v>
      </c>
      <c r="C45" s="36">
        <v>2019</v>
      </c>
      <c r="D45" s="35" t="s">
        <v>41</v>
      </c>
      <c r="E45" s="37" t="s">
        <v>155</v>
      </c>
      <c r="F45" s="37" t="s">
        <v>224</v>
      </c>
      <c r="G45" s="37" t="s">
        <v>156</v>
      </c>
      <c r="H45" s="37" t="s">
        <v>225</v>
      </c>
      <c r="I45" s="37" t="s">
        <v>157</v>
      </c>
      <c r="J45" s="35" t="s">
        <v>1</v>
      </c>
      <c r="K45" s="35" t="s">
        <v>1</v>
      </c>
      <c r="L45" s="38" t="s">
        <v>61</v>
      </c>
      <c r="M45" s="35" t="s">
        <v>7</v>
      </c>
      <c r="N45" s="40">
        <v>200</v>
      </c>
      <c r="O45" s="40">
        <v>70</v>
      </c>
      <c r="P45" s="40">
        <f t="shared" si="0"/>
        <v>14000</v>
      </c>
      <c r="Q45" s="41" t="s">
        <v>181</v>
      </c>
      <c r="R45" s="37" t="s">
        <v>200</v>
      </c>
      <c r="S45" s="35" t="s">
        <v>40</v>
      </c>
      <c r="T45" s="42">
        <v>0</v>
      </c>
    </row>
    <row r="46" spans="2:20" s="21" customFormat="1" ht="60" customHeight="1">
      <c r="B46" s="35">
        <v>27</v>
      </c>
      <c r="C46" s="36">
        <v>2019</v>
      </c>
      <c r="D46" s="35" t="s">
        <v>41</v>
      </c>
      <c r="E46" s="37" t="s">
        <v>158</v>
      </c>
      <c r="F46" s="37" t="s">
        <v>224</v>
      </c>
      <c r="G46" s="37" t="s">
        <v>156</v>
      </c>
      <c r="H46" s="37" t="s">
        <v>226</v>
      </c>
      <c r="I46" s="37" t="s">
        <v>159</v>
      </c>
      <c r="J46" s="35"/>
      <c r="K46" s="35"/>
      <c r="L46" s="38" t="s">
        <v>61</v>
      </c>
      <c r="M46" s="35" t="s">
        <v>7</v>
      </c>
      <c r="N46" s="40">
        <v>50</v>
      </c>
      <c r="O46" s="40">
        <v>145</v>
      </c>
      <c r="P46" s="40">
        <f t="shared" si="0"/>
        <v>7250</v>
      </c>
      <c r="Q46" s="41" t="s">
        <v>181</v>
      </c>
      <c r="R46" s="37" t="s">
        <v>200</v>
      </c>
      <c r="S46" s="35" t="s">
        <v>40</v>
      </c>
      <c r="T46" s="42">
        <v>0</v>
      </c>
    </row>
    <row r="47" spans="2:20" s="21" customFormat="1" ht="60" customHeight="1">
      <c r="B47" s="35">
        <v>28</v>
      </c>
      <c r="C47" s="36">
        <v>2019</v>
      </c>
      <c r="D47" s="35" t="s">
        <v>41</v>
      </c>
      <c r="E47" s="37" t="s">
        <v>139</v>
      </c>
      <c r="F47" s="37" t="s">
        <v>227</v>
      </c>
      <c r="G47" s="35" t="s">
        <v>8</v>
      </c>
      <c r="H47" s="37" t="s">
        <v>228</v>
      </c>
      <c r="I47" s="37" t="s">
        <v>140</v>
      </c>
      <c r="J47" s="37" t="s">
        <v>141</v>
      </c>
      <c r="K47" s="37" t="s">
        <v>141</v>
      </c>
      <c r="L47" s="38" t="s">
        <v>61</v>
      </c>
      <c r="M47" s="35" t="s">
        <v>7</v>
      </c>
      <c r="N47" s="40">
        <v>100</v>
      </c>
      <c r="O47" s="40">
        <v>85</v>
      </c>
      <c r="P47" s="40">
        <f t="shared" si="0"/>
        <v>8500</v>
      </c>
      <c r="Q47" s="41" t="s">
        <v>195</v>
      </c>
      <c r="R47" s="37" t="s">
        <v>229</v>
      </c>
      <c r="S47" s="35" t="s">
        <v>40</v>
      </c>
      <c r="T47" s="42">
        <v>0</v>
      </c>
    </row>
    <row r="48" spans="2:20" s="21" customFormat="1" ht="60" customHeight="1">
      <c r="B48" s="35">
        <v>29</v>
      </c>
      <c r="C48" s="36">
        <v>2019</v>
      </c>
      <c r="D48" s="35" t="s">
        <v>41</v>
      </c>
      <c r="E48" s="37" t="s">
        <v>139</v>
      </c>
      <c r="F48" s="37" t="s">
        <v>227</v>
      </c>
      <c r="G48" s="35" t="s">
        <v>8</v>
      </c>
      <c r="H48" s="37" t="s">
        <v>228</v>
      </c>
      <c r="I48" s="37" t="s">
        <v>140</v>
      </c>
      <c r="J48" s="37" t="s">
        <v>142</v>
      </c>
      <c r="K48" s="37" t="s">
        <v>142</v>
      </c>
      <c r="L48" s="38" t="s">
        <v>61</v>
      </c>
      <c r="M48" s="35" t="s">
        <v>7</v>
      </c>
      <c r="N48" s="40">
        <v>100</v>
      </c>
      <c r="O48" s="40">
        <v>60</v>
      </c>
      <c r="P48" s="40">
        <f t="shared" si="0"/>
        <v>6000</v>
      </c>
      <c r="Q48" s="41" t="s">
        <v>195</v>
      </c>
      <c r="R48" s="37" t="s">
        <v>229</v>
      </c>
      <c r="S48" s="35" t="s">
        <v>40</v>
      </c>
      <c r="T48" s="42">
        <v>0</v>
      </c>
    </row>
    <row r="49" spans="2:20" s="21" customFormat="1" ht="60" customHeight="1">
      <c r="B49" s="35">
        <v>30</v>
      </c>
      <c r="C49" s="36">
        <v>2019</v>
      </c>
      <c r="D49" s="35" t="s">
        <v>41</v>
      </c>
      <c r="E49" s="37" t="s">
        <v>165</v>
      </c>
      <c r="F49" s="37" t="s">
        <v>240</v>
      </c>
      <c r="G49" s="37" t="s">
        <v>166</v>
      </c>
      <c r="H49" s="37" t="s">
        <v>241</v>
      </c>
      <c r="I49" s="37" t="s">
        <v>167</v>
      </c>
      <c r="J49" s="35"/>
      <c r="K49" s="35"/>
      <c r="L49" s="38" t="s">
        <v>61</v>
      </c>
      <c r="M49" s="35" t="s">
        <v>2</v>
      </c>
      <c r="N49" s="40">
        <v>2</v>
      </c>
      <c r="O49" s="40">
        <v>12800</v>
      </c>
      <c r="P49" s="40">
        <f>N49*O49</f>
        <v>25600</v>
      </c>
      <c r="Q49" s="41" t="s">
        <v>168</v>
      </c>
      <c r="R49" s="37" t="s">
        <v>242</v>
      </c>
      <c r="S49" s="35" t="s">
        <v>40</v>
      </c>
      <c r="T49" s="42">
        <v>0</v>
      </c>
    </row>
    <row r="50" spans="2:20" s="21" customFormat="1" ht="60" customHeight="1">
      <c r="B50" s="35">
        <v>31</v>
      </c>
      <c r="C50" s="36">
        <v>2019</v>
      </c>
      <c r="D50" s="35" t="s">
        <v>41</v>
      </c>
      <c r="E50" s="37" t="s">
        <v>146</v>
      </c>
      <c r="F50" s="37" t="s">
        <v>230</v>
      </c>
      <c r="G50" s="37" t="s">
        <v>147</v>
      </c>
      <c r="H50" s="37" t="s">
        <v>231</v>
      </c>
      <c r="I50" s="37" t="s">
        <v>148</v>
      </c>
      <c r="J50" s="37"/>
      <c r="K50" s="37"/>
      <c r="L50" s="38" t="s">
        <v>61</v>
      </c>
      <c r="M50" s="37" t="s">
        <v>2</v>
      </c>
      <c r="N50" s="40">
        <v>100</v>
      </c>
      <c r="O50" s="40">
        <v>150</v>
      </c>
      <c r="P50" s="40">
        <f>N50*O50</f>
        <v>15000</v>
      </c>
      <c r="Q50" s="41" t="s">
        <v>195</v>
      </c>
      <c r="R50" s="37" t="s">
        <v>229</v>
      </c>
      <c r="S50" s="35" t="s">
        <v>40</v>
      </c>
      <c r="T50" s="42">
        <v>0</v>
      </c>
    </row>
    <row r="51" spans="2:20" s="21" customFormat="1" ht="60" customHeight="1">
      <c r="B51" s="35">
        <v>32</v>
      </c>
      <c r="C51" s="36">
        <v>2019</v>
      </c>
      <c r="D51" s="35" t="s">
        <v>41</v>
      </c>
      <c r="E51" s="37" t="s">
        <v>130</v>
      </c>
      <c r="F51" s="37" t="s">
        <v>234</v>
      </c>
      <c r="G51" s="37" t="s">
        <v>131</v>
      </c>
      <c r="H51" s="37" t="s">
        <v>235</v>
      </c>
      <c r="I51" s="37" t="s">
        <v>132</v>
      </c>
      <c r="J51" s="35" t="s">
        <v>1</v>
      </c>
      <c r="K51" s="35" t="s">
        <v>1</v>
      </c>
      <c r="L51" s="38" t="s">
        <v>61</v>
      </c>
      <c r="M51" s="35" t="s">
        <v>2</v>
      </c>
      <c r="N51" s="40">
        <v>400</v>
      </c>
      <c r="O51" s="40">
        <v>45</v>
      </c>
      <c r="P51" s="40">
        <f t="shared" si="0"/>
        <v>18000</v>
      </c>
      <c r="Q51" s="41" t="s">
        <v>181</v>
      </c>
      <c r="R51" s="37" t="s">
        <v>182</v>
      </c>
      <c r="S51" s="35" t="s">
        <v>40</v>
      </c>
      <c r="T51" s="42">
        <v>0</v>
      </c>
    </row>
    <row r="52" spans="2:20" s="21" customFormat="1" ht="60" customHeight="1">
      <c r="B52" s="35">
        <v>33</v>
      </c>
      <c r="C52" s="36">
        <v>2019</v>
      </c>
      <c r="D52" s="35" t="s">
        <v>41</v>
      </c>
      <c r="E52" s="37" t="s">
        <v>127</v>
      </c>
      <c r="F52" s="37" t="s">
        <v>236</v>
      </c>
      <c r="G52" s="37" t="s">
        <v>128</v>
      </c>
      <c r="H52" s="37" t="s">
        <v>237</v>
      </c>
      <c r="I52" s="37" t="s">
        <v>129</v>
      </c>
      <c r="J52" s="35" t="s">
        <v>1</v>
      </c>
      <c r="K52" s="35" t="s">
        <v>1</v>
      </c>
      <c r="L52" s="38" t="s">
        <v>61</v>
      </c>
      <c r="M52" s="35" t="s">
        <v>2</v>
      </c>
      <c r="N52" s="40">
        <v>250</v>
      </c>
      <c r="O52" s="40">
        <v>350</v>
      </c>
      <c r="P52" s="40">
        <f t="shared" si="0"/>
        <v>87500</v>
      </c>
      <c r="Q52" s="41" t="s">
        <v>181</v>
      </c>
      <c r="R52" s="37" t="s">
        <v>200</v>
      </c>
      <c r="S52" s="35" t="s">
        <v>40</v>
      </c>
      <c r="T52" s="42">
        <v>0</v>
      </c>
    </row>
    <row r="53" spans="2:20" s="21" customFormat="1" ht="60" customHeight="1">
      <c r="B53" s="35">
        <v>34</v>
      </c>
      <c r="C53" s="36">
        <v>2019</v>
      </c>
      <c r="D53" s="35" t="s">
        <v>41</v>
      </c>
      <c r="E53" s="37" t="s">
        <v>124</v>
      </c>
      <c r="F53" s="37" t="s">
        <v>238</v>
      </c>
      <c r="G53" s="37" t="s">
        <v>125</v>
      </c>
      <c r="H53" s="37" t="s">
        <v>239</v>
      </c>
      <c r="I53" s="37" t="s">
        <v>126</v>
      </c>
      <c r="J53" s="35"/>
      <c r="K53" s="35"/>
      <c r="L53" s="38" t="s">
        <v>61</v>
      </c>
      <c r="M53" s="35" t="s">
        <v>2</v>
      </c>
      <c r="N53" s="40">
        <v>100</v>
      </c>
      <c r="O53" s="40">
        <v>150</v>
      </c>
      <c r="P53" s="40">
        <f t="shared" si="0"/>
        <v>15000</v>
      </c>
      <c r="Q53" s="41" t="s">
        <v>181</v>
      </c>
      <c r="R53" s="37" t="s">
        <v>200</v>
      </c>
      <c r="S53" s="35" t="s">
        <v>40</v>
      </c>
      <c r="T53" s="42">
        <v>0</v>
      </c>
    </row>
    <row r="54" spans="2:20" s="21" customFormat="1" ht="60" customHeight="1">
      <c r="B54" s="35">
        <v>35</v>
      </c>
      <c r="C54" s="36">
        <v>2019</v>
      </c>
      <c r="D54" s="35" t="s">
        <v>41</v>
      </c>
      <c r="E54" s="37" t="s">
        <v>243</v>
      </c>
      <c r="F54" s="37" t="s">
        <v>246</v>
      </c>
      <c r="G54" s="37" t="s">
        <v>244</v>
      </c>
      <c r="H54" s="37" t="s">
        <v>247</v>
      </c>
      <c r="I54" s="37" t="s">
        <v>245</v>
      </c>
      <c r="J54" s="35" t="s">
        <v>1</v>
      </c>
      <c r="K54" s="35" t="s">
        <v>1</v>
      </c>
      <c r="L54" s="38" t="s">
        <v>61</v>
      </c>
      <c r="M54" s="37" t="s">
        <v>64</v>
      </c>
      <c r="N54" s="40">
        <v>4850000</v>
      </c>
      <c r="O54" s="40">
        <v>17</v>
      </c>
      <c r="P54" s="40">
        <f t="shared" si="0"/>
        <v>82450000</v>
      </c>
      <c r="Q54" s="41" t="s">
        <v>180</v>
      </c>
      <c r="R54" s="37" t="s">
        <v>178</v>
      </c>
      <c r="S54" s="35" t="s">
        <v>40</v>
      </c>
      <c r="T54" s="42">
        <v>0</v>
      </c>
    </row>
    <row r="55" spans="2:20" s="21" customFormat="1" ht="60" customHeight="1">
      <c r="B55" s="35">
        <v>36</v>
      </c>
      <c r="C55" s="36">
        <v>2019</v>
      </c>
      <c r="D55" s="35" t="s">
        <v>41</v>
      </c>
      <c r="E55" s="37" t="s">
        <v>253</v>
      </c>
      <c r="F55" s="37" t="s">
        <v>255</v>
      </c>
      <c r="G55" s="37" t="s">
        <v>251</v>
      </c>
      <c r="H55" s="37" t="s">
        <v>256</v>
      </c>
      <c r="I55" s="37" t="s">
        <v>254</v>
      </c>
      <c r="J55" s="37" t="s">
        <v>257</v>
      </c>
      <c r="K55" s="37" t="s">
        <v>252</v>
      </c>
      <c r="L55" s="38" t="s">
        <v>61</v>
      </c>
      <c r="M55" s="37" t="s">
        <v>250</v>
      </c>
      <c r="N55" s="40">
        <v>14000</v>
      </c>
      <c r="O55" s="40">
        <v>505.42</v>
      </c>
      <c r="P55" s="40">
        <f>N55*O55</f>
        <v>7075880</v>
      </c>
      <c r="Q55" s="41" t="s">
        <v>180</v>
      </c>
      <c r="R55" s="37" t="s">
        <v>178</v>
      </c>
      <c r="S55" s="35" t="s">
        <v>40</v>
      </c>
      <c r="T55" s="42">
        <v>0</v>
      </c>
    </row>
    <row r="56" spans="2:20" s="21" customFormat="1" ht="14.25">
      <c r="B56" s="44" t="s">
        <v>44</v>
      </c>
      <c r="P56" s="45">
        <f>SUM(P20:P55)</f>
        <v>170491241.4</v>
      </c>
      <c r="T56" s="42"/>
    </row>
    <row r="57" spans="2:20" s="21" customFormat="1" ht="14.25">
      <c r="B57" s="46" t="s">
        <v>42</v>
      </c>
      <c r="C57" s="47"/>
      <c r="D57" s="48"/>
      <c r="E57" s="35"/>
      <c r="F57" s="35"/>
      <c r="G57" s="35"/>
      <c r="H57" s="35"/>
      <c r="I57" s="35"/>
      <c r="J57" s="35"/>
      <c r="K57" s="35"/>
      <c r="L57" s="38"/>
      <c r="M57" s="35"/>
      <c r="N57" s="40"/>
      <c r="O57" s="40"/>
      <c r="P57" s="49"/>
      <c r="Q57" s="50"/>
      <c r="R57" s="35"/>
      <c r="S57" s="35"/>
      <c r="T57" s="42"/>
    </row>
    <row r="58" spans="2:20" s="21" customFormat="1" ht="87">
      <c r="B58" s="35">
        <v>1</v>
      </c>
      <c r="C58" s="51">
        <v>2019</v>
      </c>
      <c r="D58" s="52" t="s">
        <v>27</v>
      </c>
      <c r="E58" s="37" t="s">
        <v>260</v>
      </c>
      <c r="F58" s="37" t="s">
        <v>264</v>
      </c>
      <c r="G58" s="37" t="s">
        <v>261</v>
      </c>
      <c r="H58" s="37" t="s">
        <v>264</v>
      </c>
      <c r="I58" s="37" t="s">
        <v>261</v>
      </c>
      <c r="J58" s="37" t="s">
        <v>263</v>
      </c>
      <c r="K58" s="37" t="s">
        <v>262</v>
      </c>
      <c r="L58" s="38" t="s">
        <v>61</v>
      </c>
      <c r="M58" s="35" t="s">
        <v>1</v>
      </c>
      <c r="N58" s="40">
        <v>1</v>
      </c>
      <c r="O58" s="40">
        <v>500000</v>
      </c>
      <c r="P58" s="40">
        <v>500000</v>
      </c>
      <c r="Q58" s="41" t="s">
        <v>258</v>
      </c>
      <c r="R58" s="37" t="s">
        <v>259</v>
      </c>
      <c r="S58" s="35" t="s">
        <v>40</v>
      </c>
      <c r="T58" s="42">
        <v>0</v>
      </c>
    </row>
    <row r="59" spans="2:20" s="21" customFormat="1" ht="15" customHeight="1">
      <c r="B59" s="53" t="s">
        <v>46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>
        <f>SUM(P58:P58)</f>
        <v>500000</v>
      </c>
      <c r="Q59" s="54"/>
      <c r="R59" s="54"/>
      <c r="S59" s="56"/>
      <c r="T59" s="56"/>
    </row>
    <row r="60" spans="2:20" s="21" customFormat="1" ht="24.75" customHeight="1">
      <c r="B60" s="53" t="s">
        <v>45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2:20" s="21" customFormat="1" ht="66" customHeight="1">
      <c r="B61" s="37">
        <v>1</v>
      </c>
      <c r="C61" s="51">
        <v>2019</v>
      </c>
      <c r="D61" s="52" t="s">
        <v>28</v>
      </c>
      <c r="E61" s="37" t="s">
        <v>293</v>
      </c>
      <c r="F61" s="37" t="s">
        <v>344</v>
      </c>
      <c r="G61" s="37" t="s">
        <v>294</v>
      </c>
      <c r="H61" s="37" t="s">
        <v>344</v>
      </c>
      <c r="I61" s="37" t="s">
        <v>294</v>
      </c>
      <c r="J61" s="35" t="s">
        <v>1</v>
      </c>
      <c r="K61" s="35" t="s">
        <v>1</v>
      </c>
      <c r="L61" s="38" t="s">
        <v>61</v>
      </c>
      <c r="M61" s="35" t="s">
        <v>1</v>
      </c>
      <c r="N61" s="40">
        <v>1</v>
      </c>
      <c r="O61" s="40">
        <v>6000</v>
      </c>
      <c r="P61" s="40">
        <v>6000</v>
      </c>
      <c r="Q61" s="41" t="s">
        <v>180</v>
      </c>
      <c r="R61" s="37" t="s">
        <v>178</v>
      </c>
      <c r="S61" s="35" t="s">
        <v>40</v>
      </c>
      <c r="T61" s="42">
        <v>0</v>
      </c>
    </row>
    <row r="62" spans="2:20" s="21" customFormat="1" ht="58.5" customHeight="1">
      <c r="B62" s="37">
        <v>2</v>
      </c>
      <c r="C62" s="51">
        <v>2019</v>
      </c>
      <c r="D62" s="52" t="s">
        <v>28</v>
      </c>
      <c r="E62" s="37" t="s">
        <v>296</v>
      </c>
      <c r="F62" s="37" t="s">
        <v>345</v>
      </c>
      <c r="G62" s="37" t="s">
        <v>297</v>
      </c>
      <c r="H62" s="37" t="s">
        <v>346</v>
      </c>
      <c r="I62" s="37" t="s">
        <v>298</v>
      </c>
      <c r="J62" s="35" t="s">
        <v>1</v>
      </c>
      <c r="K62" s="35" t="s">
        <v>1</v>
      </c>
      <c r="L62" s="38" t="s">
        <v>61</v>
      </c>
      <c r="M62" s="35" t="s">
        <v>1</v>
      </c>
      <c r="N62" s="40">
        <v>1</v>
      </c>
      <c r="O62" s="40">
        <v>300000</v>
      </c>
      <c r="P62" s="40">
        <v>300000</v>
      </c>
      <c r="Q62" s="41" t="s">
        <v>180</v>
      </c>
      <c r="R62" s="37" t="s">
        <v>178</v>
      </c>
      <c r="S62" s="35" t="s">
        <v>40</v>
      </c>
      <c r="T62" s="42">
        <v>0</v>
      </c>
    </row>
    <row r="63" spans="2:20" s="21" customFormat="1" ht="123" customHeight="1">
      <c r="B63" s="37">
        <v>3</v>
      </c>
      <c r="C63" s="51">
        <v>2019</v>
      </c>
      <c r="D63" s="52" t="s">
        <v>28</v>
      </c>
      <c r="E63" s="37" t="s">
        <v>299</v>
      </c>
      <c r="F63" s="37" t="s">
        <v>347</v>
      </c>
      <c r="G63" s="37" t="s">
        <v>300</v>
      </c>
      <c r="H63" s="37" t="s">
        <v>347</v>
      </c>
      <c r="I63" s="37" t="s">
        <v>300</v>
      </c>
      <c r="J63" s="35" t="s">
        <v>1</v>
      </c>
      <c r="K63" s="35" t="s">
        <v>1</v>
      </c>
      <c r="L63" s="38" t="s">
        <v>61</v>
      </c>
      <c r="M63" s="35" t="s">
        <v>1</v>
      </c>
      <c r="N63" s="40">
        <v>1</v>
      </c>
      <c r="O63" s="40">
        <v>400000</v>
      </c>
      <c r="P63" s="40">
        <v>400000</v>
      </c>
      <c r="Q63" s="41" t="s">
        <v>180</v>
      </c>
      <c r="R63" s="37" t="s">
        <v>178</v>
      </c>
      <c r="S63" s="35" t="s">
        <v>40</v>
      </c>
      <c r="T63" s="42">
        <v>0</v>
      </c>
    </row>
    <row r="64" spans="2:20" s="21" customFormat="1" ht="214.5" customHeight="1">
      <c r="B64" s="37">
        <v>4</v>
      </c>
      <c r="C64" s="51">
        <v>2019</v>
      </c>
      <c r="D64" s="52" t="s">
        <v>28</v>
      </c>
      <c r="E64" s="37" t="s">
        <v>306</v>
      </c>
      <c r="F64" s="37" t="s">
        <v>348</v>
      </c>
      <c r="G64" s="37" t="s">
        <v>307</v>
      </c>
      <c r="H64" s="37" t="s">
        <v>349</v>
      </c>
      <c r="I64" s="37" t="s">
        <v>308</v>
      </c>
      <c r="J64" s="37" t="s">
        <v>350</v>
      </c>
      <c r="K64" s="37" t="s">
        <v>351</v>
      </c>
      <c r="L64" s="38" t="s">
        <v>61</v>
      </c>
      <c r="M64" s="35" t="s">
        <v>1</v>
      </c>
      <c r="N64" s="40">
        <v>1</v>
      </c>
      <c r="O64" s="40">
        <v>90000</v>
      </c>
      <c r="P64" s="40">
        <v>90000</v>
      </c>
      <c r="Q64" s="41" t="s">
        <v>180</v>
      </c>
      <c r="R64" s="37" t="s">
        <v>178</v>
      </c>
      <c r="S64" s="35" t="s">
        <v>40</v>
      </c>
      <c r="T64" s="42">
        <v>0</v>
      </c>
    </row>
    <row r="65" spans="2:20" s="21" customFormat="1" ht="131.25" customHeight="1">
      <c r="B65" s="37">
        <v>5</v>
      </c>
      <c r="C65" s="51">
        <v>2019</v>
      </c>
      <c r="D65" s="52" t="s">
        <v>28</v>
      </c>
      <c r="E65" s="37" t="s">
        <v>304</v>
      </c>
      <c r="F65" s="37" t="s">
        <v>352</v>
      </c>
      <c r="G65" s="37" t="s">
        <v>305</v>
      </c>
      <c r="H65" s="37" t="s">
        <v>352</v>
      </c>
      <c r="I65" s="37" t="s">
        <v>305</v>
      </c>
      <c r="J65" s="35" t="s">
        <v>1</v>
      </c>
      <c r="K65" s="35" t="s">
        <v>1</v>
      </c>
      <c r="L65" s="38" t="s">
        <v>61</v>
      </c>
      <c r="M65" s="35" t="s">
        <v>1</v>
      </c>
      <c r="N65" s="40">
        <v>1</v>
      </c>
      <c r="O65" s="40">
        <v>1319000</v>
      </c>
      <c r="P65" s="40">
        <v>1319000</v>
      </c>
      <c r="Q65" s="41" t="s">
        <v>180</v>
      </c>
      <c r="R65" s="37" t="s">
        <v>178</v>
      </c>
      <c r="S65" s="35" t="s">
        <v>40</v>
      </c>
      <c r="T65" s="42">
        <v>0</v>
      </c>
    </row>
    <row r="66" spans="2:20" s="21" customFormat="1" ht="64.5" customHeight="1">
      <c r="B66" s="37">
        <v>6</v>
      </c>
      <c r="C66" s="51">
        <v>2019</v>
      </c>
      <c r="D66" s="52" t="s">
        <v>28</v>
      </c>
      <c r="E66" s="37" t="s">
        <v>309</v>
      </c>
      <c r="F66" s="37" t="s">
        <v>353</v>
      </c>
      <c r="G66" s="37" t="s">
        <v>310</v>
      </c>
      <c r="H66" s="37" t="s">
        <v>354</v>
      </c>
      <c r="I66" s="37" t="s">
        <v>311</v>
      </c>
      <c r="J66" s="35" t="s">
        <v>1</v>
      </c>
      <c r="K66" s="35" t="s">
        <v>1</v>
      </c>
      <c r="L66" s="38" t="s">
        <v>61</v>
      </c>
      <c r="M66" s="35" t="s">
        <v>1</v>
      </c>
      <c r="N66" s="40">
        <v>1</v>
      </c>
      <c r="O66" s="40">
        <v>4509000</v>
      </c>
      <c r="P66" s="40">
        <v>4509000</v>
      </c>
      <c r="Q66" s="41" t="s">
        <v>180</v>
      </c>
      <c r="R66" s="37" t="s">
        <v>301</v>
      </c>
      <c r="S66" s="35" t="s">
        <v>40</v>
      </c>
      <c r="T66" s="42">
        <v>0</v>
      </c>
    </row>
    <row r="67" spans="2:20" s="21" customFormat="1" ht="109.5" customHeight="1">
      <c r="B67" s="37">
        <v>7</v>
      </c>
      <c r="C67" s="51">
        <v>2019</v>
      </c>
      <c r="D67" s="52" t="s">
        <v>28</v>
      </c>
      <c r="E67" s="37" t="s">
        <v>312</v>
      </c>
      <c r="F67" s="37" t="s">
        <v>355</v>
      </c>
      <c r="G67" s="37" t="s">
        <v>313</v>
      </c>
      <c r="H67" s="37" t="s">
        <v>355</v>
      </c>
      <c r="I67" s="37" t="s">
        <v>313</v>
      </c>
      <c r="J67" s="35" t="s">
        <v>1</v>
      </c>
      <c r="K67" s="35" t="s">
        <v>1</v>
      </c>
      <c r="L67" s="38" t="s">
        <v>61</v>
      </c>
      <c r="M67" s="35" t="s">
        <v>1</v>
      </c>
      <c r="N67" s="40">
        <v>1</v>
      </c>
      <c r="O67" s="40">
        <v>600000</v>
      </c>
      <c r="P67" s="40">
        <v>600000</v>
      </c>
      <c r="Q67" s="41" t="s">
        <v>175</v>
      </c>
      <c r="R67" s="37" t="s">
        <v>176</v>
      </c>
      <c r="S67" s="35" t="s">
        <v>40</v>
      </c>
      <c r="T67" s="42">
        <v>0</v>
      </c>
    </row>
    <row r="68" spans="2:20" s="21" customFormat="1" ht="135.75" customHeight="1">
      <c r="B68" s="37">
        <v>8</v>
      </c>
      <c r="C68" s="51">
        <v>2019</v>
      </c>
      <c r="D68" s="52" t="s">
        <v>28</v>
      </c>
      <c r="E68" s="37" t="s">
        <v>314</v>
      </c>
      <c r="F68" s="37" t="s">
        <v>356</v>
      </c>
      <c r="G68" s="37" t="s">
        <v>315</v>
      </c>
      <c r="H68" s="37" t="s">
        <v>357</v>
      </c>
      <c r="I68" s="37" t="s">
        <v>316</v>
      </c>
      <c r="J68" s="35" t="s">
        <v>1</v>
      </c>
      <c r="K68" s="35" t="s">
        <v>1</v>
      </c>
      <c r="L68" s="38" t="s">
        <v>61</v>
      </c>
      <c r="M68" s="35" t="s">
        <v>1</v>
      </c>
      <c r="N68" s="40">
        <v>1</v>
      </c>
      <c r="O68" s="40">
        <v>800000</v>
      </c>
      <c r="P68" s="40">
        <v>800000</v>
      </c>
      <c r="Q68" s="41" t="s">
        <v>168</v>
      </c>
      <c r="R68" s="37" t="s">
        <v>341</v>
      </c>
      <c r="S68" s="35" t="s">
        <v>40</v>
      </c>
      <c r="T68" s="42">
        <v>0</v>
      </c>
    </row>
    <row r="69" spans="2:20" s="21" customFormat="1" ht="190.5" customHeight="1">
      <c r="B69" s="37">
        <v>9</v>
      </c>
      <c r="C69" s="51">
        <v>2019</v>
      </c>
      <c r="D69" s="52" t="s">
        <v>28</v>
      </c>
      <c r="E69" s="37" t="s">
        <v>329</v>
      </c>
      <c r="F69" s="37" t="s">
        <v>358</v>
      </c>
      <c r="G69" s="37" t="s">
        <v>330</v>
      </c>
      <c r="H69" s="37" t="s">
        <v>359</v>
      </c>
      <c r="I69" s="37" t="s">
        <v>331</v>
      </c>
      <c r="J69" s="37" t="s">
        <v>360</v>
      </c>
      <c r="K69" s="37" t="s">
        <v>361</v>
      </c>
      <c r="L69" s="38" t="s">
        <v>61</v>
      </c>
      <c r="M69" s="35" t="s">
        <v>1</v>
      </c>
      <c r="N69" s="40">
        <v>1</v>
      </c>
      <c r="O69" s="40">
        <v>60000</v>
      </c>
      <c r="P69" s="40">
        <v>60000</v>
      </c>
      <c r="Q69" s="41" t="s">
        <v>180</v>
      </c>
      <c r="R69" s="37" t="s">
        <v>178</v>
      </c>
      <c r="S69" s="35" t="s">
        <v>40</v>
      </c>
      <c r="T69" s="42">
        <v>0</v>
      </c>
    </row>
    <row r="70" spans="2:20" s="21" customFormat="1" ht="207" customHeight="1">
      <c r="B70" s="37">
        <v>10</v>
      </c>
      <c r="C70" s="51">
        <v>2019</v>
      </c>
      <c r="D70" s="52" t="s">
        <v>28</v>
      </c>
      <c r="E70" s="37" t="s">
        <v>329</v>
      </c>
      <c r="F70" s="37" t="s">
        <v>358</v>
      </c>
      <c r="G70" s="37" t="s">
        <v>330</v>
      </c>
      <c r="H70" s="37" t="s">
        <v>359</v>
      </c>
      <c r="I70" s="37" t="s">
        <v>331</v>
      </c>
      <c r="J70" s="35" t="s">
        <v>1</v>
      </c>
      <c r="K70" s="35" t="s">
        <v>1</v>
      </c>
      <c r="L70" s="38" t="s">
        <v>61</v>
      </c>
      <c r="M70" s="35" t="s">
        <v>1</v>
      </c>
      <c r="N70" s="40">
        <v>1</v>
      </c>
      <c r="O70" s="40">
        <v>8839200</v>
      </c>
      <c r="P70" s="40">
        <v>8839200</v>
      </c>
      <c r="Q70" s="41" t="s">
        <v>290</v>
      </c>
      <c r="R70" s="37" t="s">
        <v>289</v>
      </c>
      <c r="S70" s="35" t="s">
        <v>40</v>
      </c>
      <c r="T70" s="42">
        <v>0</v>
      </c>
    </row>
    <row r="71" spans="2:20" s="21" customFormat="1" ht="94.5" customHeight="1">
      <c r="B71" s="37">
        <v>11</v>
      </c>
      <c r="C71" s="51">
        <v>2019</v>
      </c>
      <c r="D71" s="52" t="s">
        <v>28</v>
      </c>
      <c r="E71" s="37" t="s">
        <v>332</v>
      </c>
      <c r="F71" s="37" t="s">
        <v>362</v>
      </c>
      <c r="G71" s="37" t="s">
        <v>333</v>
      </c>
      <c r="H71" s="37" t="s">
        <v>363</v>
      </c>
      <c r="I71" s="37" t="s">
        <v>334</v>
      </c>
      <c r="J71" s="37" t="s">
        <v>364</v>
      </c>
      <c r="K71" s="37" t="s">
        <v>365</v>
      </c>
      <c r="L71" s="38" t="s">
        <v>61</v>
      </c>
      <c r="M71" s="35" t="s">
        <v>1</v>
      </c>
      <c r="N71" s="40">
        <v>1</v>
      </c>
      <c r="O71" s="40">
        <v>150000</v>
      </c>
      <c r="P71" s="40">
        <v>150000</v>
      </c>
      <c r="Q71" s="41" t="s">
        <v>180</v>
      </c>
      <c r="R71" s="37" t="s">
        <v>178</v>
      </c>
      <c r="S71" s="35" t="s">
        <v>40</v>
      </c>
      <c r="T71" s="42">
        <v>0</v>
      </c>
    </row>
    <row r="72" spans="2:20" s="21" customFormat="1" ht="68.25" customHeight="1">
      <c r="B72" s="37">
        <v>12</v>
      </c>
      <c r="C72" s="51">
        <v>2019</v>
      </c>
      <c r="D72" s="52" t="s">
        <v>28</v>
      </c>
      <c r="E72" s="37" t="s">
        <v>335</v>
      </c>
      <c r="F72" s="37" t="s">
        <v>366</v>
      </c>
      <c r="G72" s="37" t="s">
        <v>336</v>
      </c>
      <c r="H72" s="37" t="s">
        <v>367</v>
      </c>
      <c r="I72" s="37" t="s">
        <v>337</v>
      </c>
      <c r="J72" s="35" t="s">
        <v>1</v>
      </c>
      <c r="K72" s="35" t="s">
        <v>1</v>
      </c>
      <c r="L72" s="38" t="s">
        <v>61</v>
      </c>
      <c r="M72" s="35" t="s">
        <v>1</v>
      </c>
      <c r="N72" s="40">
        <v>1</v>
      </c>
      <c r="O72" s="40">
        <v>965000</v>
      </c>
      <c r="P72" s="40">
        <v>965000</v>
      </c>
      <c r="Q72" s="41" t="s">
        <v>180</v>
      </c>
      <c r="R72" s="37" t="s">
        <v>178</v>
      </c>
      <c r="S72" s="35" t="s">
        <v>40</v>
      </c>
      <c r="T72" s="42">
        <v>0</v>
      </c>
    </row>
    <row r="73" spans="2:20" s="21" customFormat="1" ht="160.5" customHeight="1">
      <c r="B73" s="37">
        <v>13</v>
      </c>
      <c r="C73" s="51">
        <v>2019</v>
      </c>
      <c r="D73" s="52" t="s">
        <v>28</v>
      </c>
      <c r="E73" s="37" t="s">
        <v>338</v>
      </c>
      <c r="F73" s="37" t="s">
        <v>368</v>
      </c>
      <c r="G73" s="37" t="s">
        <v>339</v>
      </c>
      <c r="H73" s="37" t="s">
        <v>369</v>
      </c>
      <c r="I73" s="37" t="s">
        <v>340</v>
      </c>
      <c r="J73" s="35" t="s">
        <v>1</v>
      </c>
      <c r="K73" s="35" t="s">
        <v>1</v>
      </c>
      <c r="L73" s="38" t="s">
        <v>61</v>
      </c>
      <c r="M73" s="35" t="s">
        <v>1</v>
      </c>
      <c r="N73" s="40">
        <v>1</v>
      </c>
      <c r="O73" s="40">
        <v>250000</v>
      </c>
      <c r="P73" s="40">
        <v>250000</v>
      </c>
      <c r="Q73" s="41" t="s">
        <v>292</v>
      </c>
      <c r="R73" s="37" t="s">
        <v>295</v>
      </c>
      <c r="S73" s="35" t="s">
        <v>40</v>
      </c>
      <c r="T73" s="42">
        <v>0</v>
      </c>
    </row>
    <row r="74" spans="2:20" s="21" customFormat="1" ht="144" customHeight="1">
      <c r="B74" s="37">
        <v>14</v>
      </c>
      <c r="C74" s="51">
        <v>2019</v>
      </c>
      <c r="D74" s="52" t="s">
        <v>28</v>
      </c>
      <c r="E74" s="37" t="s">
        <v>326</v>
      </c>
      <c r="F74" s="37" t="s">
        <v>370</v>
      </c>
      <c r="G74" s="37" t="s">
        <v>327</v>
      </c>
      <c r="H74" s="37" t="s">
        <v>371</v>
      </c>
      <c r="I74" s="37" t="s">
        <v>328</v>
      </c>
      <c r="J74" s="37" t="s">
        <v>372</v>
      </c>
      <c r="K74" s="37" t="s">
        <v>373</v>
      </c>
      <c r="L74" s="38" t="s">
        <v>61</v>
      </c>
      <c r="M74" s="35" t="s">
        <v>1</v>
      </c>
      <c r="N74" s="40">
        <v>1</v>
      </c>
      <c r="O74" s="40">
        <v>700000</v>
      </c>
      <c r="P74" s="40">
        <v>700000</v>
      </c>
      <c r="Q74" s="41" t="s">
        <v>292</v>
      </c>
      <c r="R74" s="37" t="s">
        <v>291</v>
      </c>
      <c r="S74" s="35" t="s">
        <v>40</v>
      </c>
      <c r="T74" s="42">
        <v>0</v>
      </c>
    </row>
    <row r="75" spans="2:20" s="21" customFormat="1" ht="186" customHeight="1">
      <c r="B75" s="37">
        <v>15</v>
      </c>
      <c r="C75" s="22">
        <v>2019</v>
      </c>
      <c r="D75" s="28" t="s">
        <v>28</v>
      </c>
      <c r="E75" s="23" t="s">
        <v>71</v>
      </c>
      <c r="F75" s="23" t="s">
        <v>82</v>
      </c>
      <c r="G75" s="23" t="s">
        <v>72</v>
      </c>
      <c r="H75" s="23" t="s">
        <v>82</v>
      </c>
      <c r="I75" s="23" t="s">
        <v>72</v>
      </c>
      <c r="J75" s="23"/>
      <c r="K75" s="23"/>
      <c r="L75" s="24" t="s">
        <v>61</v>
      </c>
      <c r="M75" s="23" t="s">
        <v>1</v>
      </c>
      <c r="N75" s="25">
        <v>1</v>
      </c>
      <c r="O75" s="25">
        <v>1864500</v>
      </c>
      <c r="P75" s="25">
        <v>1864500</v>
      </c>
      <c r="Q75" s="26" t="s">
        <v>180</v>
      </c>
      <c r="R75" s="23" t="s">
        <v>178</v>
      </c>
      <c r="S75" s="23" t="s">
        <v>40</v>
      </c>
      <c r="T75" s="27">
        <v>0</v>
      </c>
    </row>
    <row r="76" spans="2:20" s="21" customFormat="1" ht="187.5" customHeight="1">
      <c r="B76" s="37">
        <v>16</v>
      </c>
      <c r="C76" s="51">
        <v>2019</v>
      </c>
      <c r="D76" s="52" t="s">
        <v>28</v>
      </c>
      <c r="E76" s="37" t="s">
        <v>267</v>
      </c>
      <c r="F76" s="37" t="s">
        <v>374</v>
      </c>
      <c r="G76" s="37" t="s">
        <v>268</v>
      </c>
      <c r="H76" s="37" t="s">
        <v>374</v>
      </c>
      <c r="I76" s="37" t="s">
        <v>268</v>
      </c>
      <c r="J76" s="37" t="s">
        <v>375</v>
      </c>
      <c r="K76" s="37" t="s">
        <v>277</v>
      </c>
      <c r="L76" s="38" t="s">
        <v>61</v>
      </c>
      <c r="M76" s="35" t="s">
        <v>1</v>
      </c>
      <c r="N76" s="40">
        <v>1</v>
      </c>
      <c r="O76" s="40">
        <v>200000</v>
      </c>
      <c r="P76" s="40">
        <v>200000</v>
      </c>
      <c r="Q76" s="41" t="s">
        <v>266</v>
      </c>
      <c r="R76" s="37" t="s">
        <v>265</v>
      </c>
      <c r="S76" s="35" t="s">
        <v>40</v>
      </c>
      <c r="T76" s="42">
        <v>0</v>
      </c>
    </row>
    <row r="77" spans="2:20" s="21" customFormat="1" ht="109.5" customHeight="1">
      <c r="B77" s="37">
        <v>17</v>
      </c>
      <c r="C77" s="51">
        <v>2019</v>
      </c>
      <c r="D77" s="52" t="s">
        <v>28</v>
      </c>
      <c r="E77" s="37" t="s">
        <v>267</v>
      </c>
      <c r="F77" s="37" t="s">
        <v>374</v>
      </c>
      <c r="G77" s="37" t="s">
        <v>268</v>
      </c>
      <c r="H77" s="37" t="s">
        <v>374</v>
      </c>
      <c r="I77" s="37" t="s">
        <v>268</v>
      </c>
      <c r="J77" s="37" t="s">
        <v>275</v>
      </c>
      <c r="K77" s="37" t="s">
        <v>276</v>
      </c>
      <c r="L77" s="38" t="s">
        <v>61</v>
      </c>
      <c r="M77" s="35" t="s">
        <v>1</v>
      </c>
      <c r="N77" s="40">
        <v>1</v>
      </c>
      <c r="O77" s="40">
        <v>55000</v>
      </c>
      <c r="P77" s="40">
        <v>55000</v>
      </c>
      <c r="Q77" s="41" t="s">
        <v>266</v>
      </c>
      <c r="R77" s="37" t="s">
        <v>265</v>
      </c>
      <c r="S77" s="35" t="s">
        <v>40</v>
      </c>
      <c r="T77" s="42">
        <v>0</v>
      </c>
    </row>
    <row r="78" spans="2:20" s="21" customFormat="1" ht="105.75" customHeight="1">
      <c r="B78" s="37">
        <v>18</v>
      </c>
      <c r="C78" s="51">
        <v>2019</v>
      </c>
      <c r="D78" s="52" t="s">
        <v>28</v>
      </c>
      <c r="E78" s="37" t="s">
        <v>267</v>
      </c>
      <c r="F78" s="37" t="s">
        <v>374</v>
      </c>
      <c r="G78" s="37" t="s">
        <v>268</v>
      </c>
      <c r="H78" s="37" t="s">
        <v>374</v>
      </c>
      <c r="I78" s="37" t="s">
        <v>268</v>
      </c>
      <c r="J78" s="37" t="s">
        <v>273</v>
      </c>
      <c r="K78" s="37" t="s">
        <v>274</v>
      </c>
      <c r="L78" s="38" t="s">
        <v>61</v>
      </c>
      <c r="M78" s="35" t="s">
        <v>1</v>
      </c>
      <c r="N78" s="40">
        <v>1</v>
      </c>
      <c r="O78" s="40">
        <v>100000</v>
      </c>
      <c r="P78" s="40">
        <v>100000</v>
      </c>
      <c r="Q78" s="41" t="s">
        <v>266</v>
      </c>
      <c r="R78" s="37" t="s">
        <v>265</v>
      </c>
      <c r="S78" s="35" t="s">
        <v>40</v>
      </c>
      <c r="T78" s="42">
        <v>0</v>
      </c>
    </row>
    <row r="79" spans="2:20" s="21" customFormat="1" ht="119.25" customHeight="1">
      <c r="B79" s="37">
        <v>19</v>
      </c>
      <c r="C79" s="51">
        <v>2019</v>
      </c>
      <c r="D79" s="52" t="s">
        <v>28</v>
      </c>
      <c r="E79" s="37" t="s">
        <v>267</v>
      </c>
      <c r="F79" s="37" t="s">
        <v>374</v>
      </c>
      <c r="G79" s="37" t="s">
        <v>268</v>
      </c>
      <c r="H79" s="37" t="s">
        <v>374</v>
      </c>
      <c r="I79" s="37" t="s">
        <v>268</v>
      </c>
      <c r="J79" s="37" t="s">
        <v>272</v>
      </c>
      <c r="K79" s="37" t="s">
        <v>271</v>
      </c>
      <c r="L79" s="38" t="s">
        <v>61</v>
      </c>
      <c r="M79" s="35" t="s">
        <v>1</v>
      </c>
      <c r="N79" s="40">
        <v>1</v>
      </c>
      <c r="O79" s="40">
        <v>450000</v>
      </c>
      <c r="P79" s="40">
        <v>450000</v>
      </c>
      <c r="Q79" s="41" t="s">
        <v>266</v>
      </c>
      <c r="R79" s="37" t="s">
        <v>265</v>
      </c>
      <c r="S79" s="35" t="s">
        <v>40</v>
      </c>
      <c r="T79" s="42">
        <v>0</v>
      </c>
    </row>
    <row r="80" spans="2:20" s="21" customFormat="1" ht="105.75" customHeight="1">
      <c r="B80" s="37">
        <v>20</v>
      </c>
      <c r="C80" s="51">
        <v>2019</v>
      </c>
      <c r="D80" s="52" t="s">
        <v>28</v>
      </c>
      <c r="E80" s="37" t="s">
        <v>267</v>
      </c>
      <c r="F80" s="37" t="s">
        <v>374</v>
      </c>
      <c r="G80" s="37" t="s">
        <v>268</v>
      </c>
      <c r="H80" s="37" t="s">
        <v>374</v>
      </c>
      <c r="I80" s="37" t="s">
        <v>268</v>
      </c>
      <c r="J80" s="37" t="s">
        <v>269</v>
      </c>
      <c r="K80" s="37" t="s">
        <v>270</v>
      </c>
      <c r="L80" s="38" t="s">
        <v>61</v>
      </c>
      <c r="M80" s="35" t="s">
        <v>1</v>
      </c>
      <c r="N80" s="40">
        <v>1</v>
      </c>
      <c r="O80" s="40">
        <v>500000</v>
      </c>
      <c r="P80" s="40">
        <v>500000</v>
      </c>
      <c r="Q80" s="41" t="s">
        <v>266</v>
      </c>
      <c r="R80" s="37" t="s">
        <v>265</v>
      </c>
      <c r="S80" s="35" t="s">
        <v>40</v>
      </c>
      <c r="T80" s="42">
        <v>0</v>
      </c>
    </row>
    <row r="81" spans="2:20" s="21" customFormat="1" ht="111" customHeight="1">
      <c r="B81" s="37">
        <v>21</v>
      </c>
      <c r="C81" s="51">
        <v>2019</v>
      </c>
      <c r="D81" s="52" t="s">
        <v>28</v>
      </c>
      <c r="E81" s="37" t="s">
        <v>267</v>
      </c>
      <c r="F81" s="37" t="s">
        <v>374</v>
      </c>
      <c r="G81" s="37" t="s">
        <v>268</v>
      </c>
      <c r="H81" s="37" t="s">
        <v>374</v>
      </c>
      <c r="I81" s="37" t="s">
        <v>268</v>
      </c>
      <c r="J81" s="37" t="s">
        <v>376</v>
      </c>
      <c r="K81" s="37" t="s">
        <v>278</v>
      </c>
      <c r="L81" s="38" t="s">
        <v>61</v>
      </c>
      <c r="M81" s="35" t="s">
        <v>1</v>
      </c>
      <c r="N81" s="40">
        <v>1</v>
      </c>
      <c r="O81" s="40">
        <v>150000</v>
      </c>
      <c r="P81" s="40">
        <v>150000</v>
      </c>
      <c r="Q81" s="41" t="s">
        <v>266</v>
      </c>
      <c r="R81" s="37" t="s">
        <v>265</v>
      </c>
      <c r="S81" s="35" t="s">
        <v>40</v>
      </c>
      <c r="T81" s="42">
        <v>0</v>
      </c>
    </row>
    <row r="82" spans="2:20" s="21" customFormat="1" ht="82.5" customHeight="1">
      <c r="B82" s="37">
        <v>22</v>
      </c>
      <c r="C82" s="51">
        <v>2019</v>
      </c>
      <c r="D82" s="52" t="s">
        <v>28</v>
      </c>
      <c r="E82" s="37" t="s">
        <v>267</v>
      </c>
      <c r="F82" s="37" t="s">
        <v>374</v>
      </c>
      <c r="G82" s="37" t="s">
        <v>268</v>
      </c>
      <c r="H82" s="37" t="s">
        <v>374</v>
      </c>
      <c r="I82" s="37" t="s">
        <v>268</v>
      </c>
      <c r="J82" s="37" t="s">
        <v>377</v>
      </c>
      <c r="K82" s="37" t="s">
        <v>279</v>
      </c>
      <c r="L82" s="38" t="s">
        <v>61</v>
      </c>
      <c r="M82" s="35" t="s">
        <v>1</v>
      </c>
      <c r="N82" s="40">
        <v>1</v>
      </c>
      <c r="O82" s="40">
        <v>150000</v>
      </c>
      <c r="P82" s="40">
        <v>150000</v>
      </c>
      <c r="Q82" s="41" t="s">
        <v>266</v>
      </c>
      <c r="R82" s="37" t="s">
        <v>265</v>
      </c>
      <c r="S82" s="35" t="s">
        <v>40</v>
      </c>
      <c r="T82" s="42">
        <v>0</v>
      </c>
    </row>
    <row r="83" spans="2:20" s="21" customFormat="1" ht="70.5" customHeight="1">
      <c r="B83" s="37">
        <v>23</v>
      </c>
      <c r="C83" s="51">
        <v>2019</v>
      </c>
      <c r="D83" s="52" t="s">
        <v>28</v>
      </c>
      <c r="E83" s="37" t="s">
        <v>324</v>
      </c>
      <c r="F83" s="37" t="s">
        <v>378</v>
      </c>
      <c r="G83" s="37" t="s">
        <v>323</v>
      </c>
      <c r="H83" s="37" t="s">
        <v>378</v>
      </c>
      <c r="I83" s="37" t="s">
        <v>325</v>
      </c>
      <c r="J83" s="35" t="s">
        <v>1</v>
      </c>
      <c r="K83" s="35" t="s">
        <v>1</v>
      </c>
      <c r="L83" s="38" t="s">
        <v>61</v>
      </c>
      <c r="M83" s="35" t="s">
        <v>1</v>
      </c>
      <c r="N83" s="40">
        <v>1</v>
      </c>
      <c r="O83" s="40">
        <v>100000</v>
      </c>
      <c r="P83" s="40">
        <v>100000</v>
      </c>
      <c r="Q83" s="41" t="s">
        <v>180</v>
      </c>
      <c r="R83" s="37" t="s">
        <v>178</v>
      </c>
      <c r="S83" s="35" t="s">
        <v>40</v>
      </c>
      <c r="T83" s="42">
        <v>0</v>
      </c>
    </row>
    <row r="84" spans="2:20" s="21" customFormat="1" ht="85.5" customHeight="1">
      <c r="B84" s="37">
        <v>24</v>
      </c>
      <c r="C84" s="51">
        <v>2019</v>
      </c>
      <c r="D84" s="52" t="s">
        <v>28</v>
      </c>
      <c r="E84" s="37" t="s">
        <v>320</v>
      </c>
      <c r="F84" s="37" t="s">
        <v>379</v>
      </c>
      <c r="G84" s="37" t="s">
        <v>321</v>
      </c>
      <c r="H84" s="37" t="s">
        <v>380</v>
      </c>
      <c r="I84" s="37" t="s">
        <v>322</v>
      </c>
      <c r="J84" s="35" t="s">
        <v>1</v>
      </c>
      <c r="K84" s="35" t="s">
        <v>1</v>
      </c>
      <c r="L84" s="38" t="s">
        <v>61</v>
      </c>
      <c r="M84" s="35" t="s">
        <v>1</v>
      </c>
      <c r="N84" s="40">
        <v>1</v>
      </c>
      <c r="O84" s="40">
        <v>460000</v>
      </c>
      <c r="P84" s="40">
        <v>460000</v>
      </c>
      <c r="Q84" s="41" t="s">
        <v>180</v>
      </c>
      <c r="R84" s="37" t="s">
        <v>178</v>
      </c>
      <c r="S84" s="35" t="s">
        <v>40</v>
      </c>
      <c r="T84" s="42">
        <v>0</v>
      </c>
    </row>
    <row r="85" spans="2:20" s="21" customFormat="1" ht="163.5" customHeight="1">
      <c r="B85" s="37">
        <v>25</v>
      </c>
      <c r="C85" s="51">
        <v>2019</v>
      </c>
      <c r="D85" s="37" t="s">
        <v>28</v>
      </c>
      <c r="E85" s="37" t="s">
        <v>267</v>
      </c>
      <c r="F85" s="37" t="s">
        <v>374</v>
      </c>
      <c r="G85" s="37" t="s">
        <v>268</v>
      </c>
      <c r="H85" s="37" t="s">
        <v>374</v>
      </c>
      <c r="I85" s="37" t="s">
        <v>268</v>
      </c>
      <c r="J85" s="37" t="s">
        <v>381</v>
      </c>
      <c r="K85" s="37" t="s">
        <v>382</v>
      </c>
      <c r="L85" s="38" t="s">
        <v>61</v>
      </c>
      <c r="M85" s="35" t="s">
        <v>1</v>
      </c>
      <c r="N85" s="40">
        <v>1</v>
      </c>
      <c r="O85" s="40">
        <v>2000000</v>
      </c>
      <c r="P85" s="40">
        <v>2000000</v>
      </c>
      <c r="Q85" s="41" t="s">
        <v>181</v>
      </c>
      <c r="R85" s="37" t="s">
        <v>182</v>
      </c>
      <c r="S85" s="35" t="s">
        <v>40</v>
      </c>
      <c r="T85" s="42">
        <v>0</v>
      </c>
    </row>
    <row r="86" spans="2:20" s="21" customFormat="1" ht="96" customHeight="1">
      <c r="B86" s="37">
        <v>26</v>
      </c>
      <c r="C86" s="22">
        <v>2019</v>
      </c>
      <c r="D86" s="28" t="s">
        <v>28</v>
      </c>
      <c r="E86" s="23" t="s">
        <v>67</v>
      </c>
      <c r="F86" s="23" t="s">
        <v>68</v>
      </c>
      <c r="G86" s="23" t="s">
        <v>66</v>
      </c>
      <c r="H86" s="23" t="s">
        <v>69</v>
      </c>
      <c r="I86" s="23" t="s">
        <v>65</v>
      </c>
      <c r="J86" s="23" t="s">
        <v>70</v>
      </c>
      <c r="K86" s="23" t="s">
        <v>70</v>
      </c>
      <c r="L86" s="24" t="s">
        <v>61</v>
      </c>
      <c r="M86" s="23" t="s">
        <v>1</v>
      </c>
      <c r="N86" s="25">
        <v>1</v>
      </c>
      <c r="O86" s="25">
        <v>57000</v>
      </c>
      <c r="P86" s="25">
        <v>57000</v>
      </c>
      <c r="Q86" s="26" t="s">
        <v>280</v>
      </c>
      <c r="R86" s="23" t="s">
        <v>281</v>
      </c>
      <c r="S86" s="23" t="s">
        <v>40</v>
      </c>
      <c r="T86" s="27">
        <v>0</v>
      </c>
    </row>
    <row r="87" spans="2:20" s="21" customFormat="1" ht="142.5" customHeight="1">
      <c r="B87" s="37">
        <v>27</v>
      </c>
      <c r="C87" s="22">
        <v>2019</v>
      </c>
      <c r="D87" s="28" t="s">
        <v>28</v>
      </c>
      <c r="E87" s="23" t="s">
        <v>73</v>
      </c>
      <c r="F87" s="23" t="s">
        <v>76</v>
      </c>
      <c r="G87" s="23" t="s">
        <v>74</v>
      </c>
      <c r="H87" s="23" t="s">
        <v>77</v>
      </c>
      <c r="I87" s="23" t="s">
        <v>75</v>
      </c>
      <c r="J87" s="23" t="s">
        <v>1</v>
      </c>
      <c r="K87" s="23" t="s">
        <v>1</v>
      </c>
      <c r="L87" s="24" t="s">
        <v>61</v>
      </c>
      <c r="M87" s="23" t="s">
        <v>1</v>
      </c>
      <c r="N87" s="25">
        <v>1</v>
      </c>
      <c r="O87" s="25">
        <v>384000</v>
      </c>
      <c r="P87" s="25">
        <v>384000</v>
      </c>
      <c r="Q87" s="26" t="s">
        <v>280</v>
      </c>
      <c r="R87" s="23" t="s">
        <v>282</v>
      </c>
      <c r="S87" s="23" t="s">
        <v>40</v>
      </c>
      <c r="T87" s="27">
        <v>0</v>
      </c>
    </row>
    <row r="88" spans="2:20" s="21" customFormat="1" ht="186" customHeight="1">
      <c r="B88" s="37">
        <v>28</v>
      </c>
      <c r="C88" s="22">
        <v>2019</v>
      </c>
      <c r="D88" s="28" t="s">
        <v>28</v>
      </c>
      <c r="E88" s="23" t="s">
        <v>78</v>
      </c>
      <c r="F88" s="23" t="s">
        <v>81</v>
      </c>
      <c r="G88" s="23" t="s">
        <v>79</v>
      </c>
      <c r="H88" s="23" t="s">
        <v>83</v>
      </c>
      <c r="I88" s="23" t="s">
        <v>80</v>
      </c>
      <c r="J88" s="23"/>
      <c r="K88" s="23"/>
      <c r="L88" s="24" t="s">
        <v>61</v>
      </c>
      <c r="M88" s="23" t="s">
        <v>1</v>
      </c>
      <c r="N88" s="25">
        <v>1</v>
      </c>
      <c r="O88" s="25">
        <v>807983</v>
      </c>
      <c r="P88" s="25">
        <v>807983</v>
      </c>
      <c r="Q88" s="26" t="s">
        <v>280</v>
      </c>
      <c r="R88" s="23" t="s">
        <v>283</v>
      </c>
      <c r="S88" s="23" t="s">
        <v>40</v>
      </c>
      <c r="T88" s="27">
        <v>0</v>
      </c>
    </row>
    <row r="89" spans="2:20" s="21" customFormat="1" ht="180" customHeight="1">
      <c r="B89" s="37">
        <v>29</v>
      </c>
      <c r="C89" s="22">
        <v>2019</v>
      </c>
      <c r="D89" s="28" t="s">
        <v>28</v>
      </c>
      <c r="E89" s="23" t="s">
        <v>317</v>
      </c>
      <c r="F89" s="23" t="s">
        <v>383</v>
      </c>
      <c r="G89" s="23" t="s">
        <v>318</v>
      </c>
      <c r="H89" s="23" t="s">
        <v>384</v>
      </c>
      <c r="I89" s="23" t="s">
        <v>319</v>
      </c>
      <c r="J89" s="23" t="s">
        <v>1</v>
      </c>
      <c r="K89" s="23" t="s">
        <v>1</v>
      </c>
      <c r="L89" s="24" t="s">
        <v>61</v>
      </c>
      <c r="M89" s="23" t="s">
        <v>1</v>
      </c>
      <c r="N89" s="25">
        <v>1</v>
      </c>
      <c r="O89" s="25">
        <v>250000</v>
      </c>
      <c r="P89" s="25">
        <v>250000</v>
      </c>
      <c r="Q89" s="26" t="s">
        <v>180</v>
      </c>
      <c r="R89" s="23" t="s">
        <v>178</v>
      </c>
      <c r="S89" s="23" t="s">
        <v>40</v>
      </c>
      <c r="T89" s="27">
        <v>0</v>
      </c>
    </row>
    <row r="90" spans="2:20" s="21" customFormat="1" ht="35.25" customHeight="1">
      <c r="B90" s="57" t="s">
        <v>47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5"/>
      <c r="P90" s="58">
        <f>SUM(P61:P89)</f>
        <v>26516683</v>
      </c>
      <c r="Q90" s="63"/>
      <c r="R90" s="64"/>
      <c r="S90" s="64"/>
      <c r="T90" s="65"/>
    </row>
    <row r="91" spans="2:20" s="21" customFormat="1" ht="39" customHeight="1">
      <c r="B91" s="57" t="s">
        <v>48</v>
      </c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5"/>
      <c r="P91" s="58">
        <f>P56+P59+P90</f>
        <v>197507924.4</v>
      </c>
      <c r="Q91" s="63"/>
      <c r="R91" s="64"/>
      <c r="S91" s="64"/>
      <c r="T91" s="65"/>
    </row>
    <row r="92" s="21" customFormat="1" ht="14.25"/>
    <row r="93" s="21" customFormat="1" ht="14.25"/>
    <row r="94" s="21" customFormat="1" ht="14.25"/>
    <row r="95" spans="7:14" s="21" customFormat="1" ht="21">
      <c r="G95" s="59" t="s">
        <v>57</v>
      </c>
      <c r="H95" s="59"/>
      <c r="I95" s="59"/>
      <c r="J95" s="59"/>
      <c r="K95" s="59"/>
      <c r="L95" s="59"/>
      <c r="M95" s="59" t="s">
        <v>49</v>
      </c>
      <c r="N95" s="60"/>
    </row>
    <row r="96" spans="7:14" s="21" customFormat="1" ht="21">
      <c r="G96" s="59"/>
      <c r="H96" s="59"/>
      <c r="I96" s="59"/>
      <c r="J96" s="59"/>
      <c r="K96" s="59"/>
      <c r="L96" s="59"/>
      <c r="M96" s="59"/>
      <c r="N96" s="60"/>
    </row>
    <row r="97" spans="7:14" s="21" customFormat="1" ht="21">
      <c r="G97" s="59"/>
      <c r="H97" s="59"/>
      <c r="I97" s="59"/>
      <c r="J97" s="59"/>
      <c r="K97" s="59"/>
      <c r="L97" s="59"/>
      <c r="M97" s="59"/>
      <c r="N97" s="60"/>
    </row>
    <row r="98" spans="7:14" s="21" customFormat="1" ht="21">
      <c r="G98" s="59"/>
      <c r="H98" s="59"/>
      <c r="I98" s="59"/>
      <c r="J98" s="59"/>
      <c r="K98" s="59"/>
      <c r="L98" s="59"/>
      <c r="M98" s="59"/>
      <c r="N98" s="60"/>
    </row>
    <row r="99" spans="7:14" s="21" customFormat="1" ht="21">
      <c r="G99" s="59" t="s">
        <v>50</v>
      </c>
      <c r="H99" s="59"/>
      <c r="I99" s="59"/>
      <c r="J99" s="59"/>
      <c r="K99" s="59"/>
      <c r="L99" s="59"/>
      <c r="M99" s="59" t="s">
        <v>58</v>
      </c>
      <c r="N99" s="60"/>
    </row>
    <row r="100" spans="7:14" s="21" customFormat="1" ht="21">
      <c r="G100" s="59"/>
      <c r="H100" s="59"/>
      <c r="I100" s="59"/>
      <c r="J100" s="59"/>
      <c r="K100" s="59"/>
      <c r="L100" s="59"/>
      <c r="M100" s="59"/>
      <c r="N100" s="60"/>
    </row>
    <row r="101" spans="7:14" s="21" customFormat="1" ht="21">
      <c r="G101" s="59"/>
      <c r="H101" s="59"/>
      <c r="I101" s="59"/>
      <c r="J101" s="59"/>
      <c r="K101" s="59"/>
      <c r="L101" s="59"/>
      <c r="M101" s="59"/>
      <c r="N101" s="60"/>
    </row>
    <row r="102" spans="7:14" s="21" customFormat="1" ht="21">
      <c r="G102" s="59"/>
      <c r="H102" s="59"/>
      <c r="I102" s="59"/>
      <c r="J102" s="59"/>
      <c r="K102" s="59"/>
      <c r="L102" s="59"/>
      <c r="M102" s="59"/>
      <c r="N102" s="60"/>
    </row>
    <row r="103" spans="7:14" s="21" customFormat="1" ht="21">
      <c r="G103" s="59" t="s">
        <v>51</v>
      </c>
      <c r="H103" s="59"/>
      <c r="I103" s="59"/>
      <c r="J103" s="59"/>
      <c r="K103" s="59"/>
      <c r="L103" s="59"/>
      <c r="M103" s="59" t="s">
        <v>52</v>
      </c>
      <c r="N103" s="60"/>
    </row>
    <row r="104" spans="7:14" s="21" customFormat="1" ht="21">
      <c r="G104" s="59"/>
      <c r="H104" s="59"/>
      <c r="I104" s="59"/>
      <c r="J104" s="59"/>
      <c r="K104" s="59"/>
      <c r="L104" s="59"/>
      <c r="M104" s="59"/>
      <c r="N104" s="60"/>
    </row>
    <row r="105" spans="7:14" s="21" customFormat="1" ht="21">
      <c r="G105" s="59"/>
      <c r="H105" s="59"/>
      <c r="I105" s="59"/>
      <c r="J105" s="59"/>
      <c r="K105" s="59"/>
      <c r="L105" s="59"/>
      <c r="M105" s="59"/>
      <c r="N105" s="60"/>
    </row>
    <row r="106" spans="7:14" s="21" customFormat="1" ht="21">
      <c r="G106" s="59"/>
      <c r="H106" s="59"/>
      <c r="I106" s="59"/>
      <c r="J106" s="59"/>
      <c r="K106" s="59"/>
      <c r="L106" s="59"/>
      <c r="M106" s="59"/>
      <c r="N106" s="60"/>
    </row>
    <row r="107" spans="7:14" s="21" customFormat="1" ht="21">
      <c r="G107" s="59" t="s">
        <v>53</v>
      </c>
      <c r="H107" s="59"/>
      <c r="I107" s="59"/>
      <c r="J107" s="59"/>
      <c r="K107" s="59"/>
      <c r="L107" s="59"/>
      <c r="M107" s="59" t="s">
        <v>54</v>
      </c>
      <c r="N107" s="60"/>
    </row>
    <row r="108" spans="7:14" s="21" customFormat="1" ht="21">
      <c r="G108" s="59"/>
      <c r="H108" s="59"/>
      <c r="I108" s="59"/>
      <c r="J108" s="59"/>
      <c r="K108" s="59"/>
      <c r="L108" s="59"/>
      <c r="M108" s="59"/>
      <c r="N108" s="60"/>
    </row>
    <row r="109" spans="7:14" s="21" customFormat="1" ht="21">
      <c r="G109" s="59"/>
      <c r="H109" s="59"/>
      <c r="I109" s="59"/>
      <c r="J109" s="59"/>
      <c r="K109" s="59"/>
      <c r="L109" s="59"/>
      <c r="M109" s="59"/>
      <c r="N109" s="60"/>
    </row>
    <row r="110" spans="7:14" s="21" customFormat="1" ht="21">
      <c r="G110" s="59"/>
      <c r="H110" s="59"/>
      <c r="I110" s="59"/>
      <c r="J110" s="59"/>
      <c r="K110" s="59"/>
      <c r="L110" s="59"/>
      <c r="M110" s="59"/>
      <c r="N110" s="60"/>
    </row>
    <row r="111" spans="7:14" s="21" customFormat="1" ht="21">
      <c r="G111" s="59" t="s">
        <v>55</v>
      </c>
      <c r="H111" s="59"/>
      <c r="I111" s="59"/>
      <c r="J111" s="59"/>
      <c r="K111" s="59"/>
      <c r="L111" s="59"/>
      <c r="M111" s="59" t="s">
        <v>56</v>
      </c>
      <c r="N111" s="60"/>
    </row>
    <row r="112" spans="7:13" s="21" customFormat="1" ht="21">
      <c r="G112" s="61"/>
      <c r="H112" s="61"/>
      <c r="I112" s="61"/>
      <c r="J112" s="61"/>
      <c r="K112" s="61"/>
      <c r="L112" s="61"/>
      <c r="M112" s="61"/>
    </row>
    <row r="113" s="21" customFormat="1" ht="14.25"/>
    <row r="114" s="21" customFormat="1" ht="14.25"/>
    <row r="115" s="21" customFormat="1" ht="14.25"/>
    <row r="116" s="21" customFormat="1" ht="14.25"/>
    <row r="117" s="21" customFormat="1" ht="14.25"/>
    <row r="118" s="21" customFormat="1" ht="14.25"/>
    <row r="119" s="21" customFormat="1" ht="14.25"/>
    <row r="120" s="21" customFormat="1" ht="14.25"/>
    <row r="121" s="21" customFormat="1" ht="14.25"/>
    <row r="122" s="21" customFormat="1" ht="14.25"/>
    <row r="123" s="21" customFormat="1" ht="14.25"/>
    <row r="124" s="21" customFormat="1" ht="14.25"/>
    <row r="125" s="21" customFormat="1" ht="14.25"/>
    <row r="126" s="21" customFormat="1" ht="14.25"/>
    <row r="127" s="21" customFormat="1" ht="14.25"/>
    <row r="128" s="21" customFormat="1" ht="14.25"/>
    <row r="129" s="21" customFormat="1" ht="14.25"/>
    <row r="130" s="21" customFormat="1" ht="14.25"/>
    <row r="131" s="21" customFormat="1" ht="14.25"/>
    <row r="132" s="21" customFormat="1" ht="14.25"/>
    <row r="133" s="21" customFormat="1" ht="14.25"/>
    <row r="134" s="21" customFormat="1" ht="14.25"/>
    <row r="135" s="21" customFormat="1" ht="14.25"/>
    <row r="136" s="21" customFormat="1" ht="14.25"/>
    <row r="137" s="21" customFormat="1" ht="14.25"/>
    <row r="138" s="21" customFormat="1" ht="14.25"/>
    <row r="139" s="21" customFormat="1" ht="14.25"/>
    <row r="140" s="21" customFormat="1" ht="14.25"/>
    <row r="141" s="21" customFormat="1" ht="14.25"/>
    <row r="142" s="9" customFormat="1" ht="14.25"/>
    <row r="143" s="9" customFormat="1" ht="14.25"/>
  </sheetData>
  <sheetProtection/>
  <autoFilter ref="B18:T91"/>
  <mergeCells count="11">
    <mergeCell ref="B1:K1"/>
    <mergeCell ref="C90:O90"/>
    <mergeCell ref="C91:O91"/>
    <mergeCell ref="Q90:T90"/>
    <mergeCell ref="Q91:T91"/>
    <mergeCell ref="N6:P6"/>
    <mergeCell ref="N2:P2"/>
    <mergeCell ref="B3:G3"/>
    <mergeCell ref="N7:P7"/>
    <mergeCell ref="B2:G2"/>
    <mergeCell ref="M4:R4"/>
  </mergeCells>
  <printOptions horizontalCentered="1"/>
  <pageMargins left="0" right="0" top="0.5905511811023623" bottom="0" header="0.31496062992125984" footer="0.31496062992125984"/>
  <pageSetup fitToHeight="0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49">
      <selection activeCell="A62" sqref="A62"/>
    </sheetView>
  </sheetViews>
  <sheetFormatPr defaultColWidth="9.140625" defaultRowHeight="15"/>
  <cols>
    <col min="1" max="1" width="18.00390625" style="0" customWidth="1"/>
  </cols>
  <sheetData>
    <row r="1" ht="18">
      <c r="A1" s="29">
        <v>74100</v>
      </c>
    </row>
    <row r="2" ht="18">
      <c r="A2" s="30">
        <v>1931</v>
      </c>
    </row>
    <row r="3" ht="18">
      <c r="A3" s="30">
        <v>2270</v>
      </c>
    </row>
    <row r="4" ht="18">
      <c r="A4" s="30">
        <v>1250</v>
      </c>
    </row>
    <row r="5" ht="18">
      <c r="A5" s="30">
        <v>2704</v>
      </c>
    </row>
    <row r="6" ht="18">
      <c r="A6" s="30">
        <v>6500</v>
      </c>
    </row>
    <row r="7" ht="18">
      <c r="A7" s="30">
        <v>18500</v>
      </c>
    </row>
    <row r="8" ht="18">
      <c r="A8" s="30">
        <v>6678</v>
      </c>
    </row>
    <row r="9" ht="18">
      <c r="A9" s="30">
        <v>6661.76</v>
      </c>
    </row>
    <row r="10" ht="18">
      <c r="A10" s="31">
        <v>1800</v>
      </c>
    </row>
    <row r="11" ht="18">
      <c r="A11" s="30">
        <v>1250</v>
      </c>
    </row>
    <row r="12" ht="18">
      <c r="A12" s="32" t="s">
        <v>287</v>
      </c>
    </row>
    <row r="13" ht="18">
      <c r="A13" s="33">
        <v>5400</v>
      </c>
    </row>
    <row r="14" ht="18">
      <c r="A14" s="33">
        <v>6273</v>
      </c>
    </row>
    <row r="15" ht="18">
      <c r="A15" s="33">
        <v>5040</v>
      </c>
    </row>
    <row r="16" ht="18">
      <c r="A16" s="33">
        <v>2640</v>
      </c>
    </row>
    <row r="17" ht="18">
      <c r="A17" s="33">
        <v>3360</v>
      </c>
    </row>
    <row r="18" ht="18">
      <c r="A18" s="33">
        <v>1720</v>
      </c>
    </row>
    <row r="19" ht="18">
      <c r="A19" s="32">
        <v>590.24</v>
      </c>
    </row>
    <row r="20" ht="18">
      <c r="A20" s="33">
        <v>9179</v>
      </c>
    </row>
    <row r="21" ht="18">
      <c r="A21" s="33">
        <v>9630</v>
      </c>
    </row>
    <row r="22" ht="18">
      <c r="A22" s="33">
        <v>6792</v>
      </c>
    </row>
    <row r="23" ht="18">
      <c r="A23" s="33">
        <v>14500</v>
      </c>
    </row>
    <row r="24" ht="18">
      <c r="A24" s="33">
        <v>12304</v>
      </c>
    </row>
    <row r="25" ht="18">
      <c r="A25" s="33">
        <v>13440</v>
      </c>
    </row>
    <row r="26" ht="18">
      <c r="A26" s="33">
        <v>13440</v>
      </c>
    </row>
    <row r="27" ht="18">
      <c r="A27" s="33">
        <v>11000</v>
      </c>
    </row>
    <row r="28" ht="18">
      <c r="A28" s="33">
        <v>11000</v>
      </c>
    </row>
    <row r="29" ht="18">
      <c r="A29" s="33">
        <v>2724</v>
      </c>
    </row>
    <row r="30" ht="18">
      <c r="A30" s="33">
        <v>1362</v>
      </c>
    </row>
    <row r="31" ht="18">
      <c r="A31" s="33">
        <v>5500</v>
      </c>
    </row>
    <row r="32" ht="18">
      <c r="A32" s="33">
        <v>1362</v>
      </c>
    </row>
    <row r="33" ht="18">
      <c r="A33" s="33">
        <v>14028</v>
      </c>
    </row>
    <row r="34" ht="18">
      <c r="A34" s="33">
        <v>14028</v>
      </c>
    </row>
    <row r="35" ht="18">
      <c r="A35" s="33">
        <v>12883</v>
      </c>
    </row>
    <row r="36" ht="18">
      <c r="A36" s="33">
        <v>10943</v>
      </c>
    </row>
    <row r="37" ht="18">
      <c r="A37" s="33">
        <v>10943</v>
      </c>
    </row>
    <row r="38" ht="18">
      <c r="A38" s="33">
        <v>7410</v>
      </c>
    </row>
    <row r="39" ht="18">
      <c r="A39" s="33">
        <v>30200</v>
      </c>
    </row>
    <row r="40" ht="18">
      <c r="A40" s="32">
        <v>5500</v>
      </c>
    </row>
    <row r="41" ht="18">
      <c r="A41" s="33">
        <v>12351</v>
      </c>
    </row>
    <row r="42" ht="18">
      <c r="A42" s="33">
        <v>13825</v>
      </c>
    </row>
    <row r="43" ht="18">
      <c r="A43" s="33">
        <v>14560</v>
      </c>
    </row>
    <row r="44" ht="18">
      <c r="A44" s="33">
        <v>13790</v>
      </c>
    </row>
    <row r="45" ht="18">
      <c r="A45" s="33">
        <v>6895</v>
      </c>
    </row>
    <row r="46" ht="18">
      <c r="A46" s="33">
        <v>6283.2</v>
      </c>
    </row>
    <row r="47" ht="18">
      <c r="A47" s="33">
        <v>33000</v>
      </c>
    </row>
    <row r="48" ht="18">
      <c r="A48" s="33">
        <v>10472</v>
      </c>
    </row>
    <row r="49" ht="18">
      <c r="A49" s="33">
        <v>56180</v>
      </c>
    </row>
    <row r="50" ht="18">
      <c r="A50" s="33">
        <v>3000</v>
      </c>
    </row>
    <row r="51" ht="18">
      <c r="A51" s="32"/>
    </row>
    <row r="52" ht="18">
      <c r="A52" s="33">
        <v>2576</v>
      </c>
    </row>
    <row r="53" ht="18">
      <c r="A53" s="33">
        <v>8736</v>
      </c>
    </row>
    <row r="54" ht="18">
      <c r="A54" s="33">
        <v>19600</v>
      </c>
    </row>
    <row r="55" ht="18">
      <c r="A55" s="33">
        <v>45024</v>
      </c>
    </row>
    <row r="56" ht="18">
      <c r="A56" s="33">
        <v>19712</v>
      </c>
    </row>
    <row r="57" ht="18">
      <c r="A57" s="32" t="s">
        <v>288</v>
      </c>
    </row>
    <row r="58" ht="18">
      <c r="A58" s="32"/>
    </row>
    <row r="59" ht="18">
      <c r="A59" s="33">
        <v>22320</v>
      </c>
    </row>
    <row r="60" ht="18">
      <c r="A60" s="33">
        <v>29760</v>
      </c>
    </row>
    <row r="61" ht="18">
      <c r="A61" s="33">
        <v>22320</v>
      </c>
    </row>
    <row r="62" ht="14.25">
      <c r="A62" s="34">
        <f>SUM(A1:A61)</f>
        <v>707240.2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2018-12-24T08:29:36Z</cp:lastPrinted>
  <dcterms:created xsi:type="dcterms:W3CDTF">2018-07-31T08:48:00Z</dcterms:created>
  <dcterms:modified xsi:type="dcterms:W3CDTF">2019-01-04T03:54:51Z</dcterms:modified>
  <cp:category/>
  <cp:version/>
  <cp:contentType/>
  <cp:contentStatus/>
</cp:coreProperties>
</file>